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ng\Documents\HWS\Lehrplankommission-TGI\Handreichungen\INF-BPE10_Robotik\Lernfortschritt\Informationsmaterial\"/>
    </mc:Choice>
  </mc:AlternateContent>
  <xr:revisionPtr revIDLastSave="0" documentId="13_ncr:1_{DEE78BA5-33FB-40E4-8797-594091CE2E3E}" xr6:coauthVersionLast="36" xr6:coauthVersionMax="36" xr10:uidLastSave="{00000000-0000-0000-0000-000000000000}"/>
  <bookViews>
    <workbookView xWindow="0" yWindow="0" windowWidth="23652" windowHeight="9996" xr2:uid="{00000000-000D-0000-FFFF-FFFF00000000}"/>
  </bookViews>
  <sheets>
    <sheet name="sr04-Messdaten" sheetId="1" r:id="rId1"/>
  </sheets>
  <calcPr calcId="191029"/>
</workbook>
</file>

<file path=xl/calcChain.xml><?xml version="1.0" encoding="utf-8"?>
<calcChain xmlns="http://schemas.openxmlformats.org/spreadsheetml/2006/main">
  <c r="L32" i="1" l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25" i="1"/>
  <c r="L26" i="1"/>
  <c r="L27" i="1"/>
  <c r="L28" i="1"/>
  <c r="L29" i="1"/>
  <c r="L30" i="1"/>
  <c r="L31" i="1"/>
  <c r="L14" i="1"/>
  <c r="L15" i="1"/>
  <c r="L16" i="1"/>
  <c r="L17" i="1"/>
  <c r="L18" i="1"/>
  <c r="L19" i="1"/>
  <c r="L20" i="1"/>
  <c r="L21" i="1"/>
  <c r="L22" i="1"/>
  <c r="L23" i="1"/>
  <c r="L24" i="1"/>
  <c r="L6" i="1"/>
  <c r="L7" i="1"/>
  <c r="L8" i="1"/>
  <c r="L9" i="1"/>
  <c r="L10" i="1"/>
  <c r="L11" i="1"/>
  <c r="L12" i="1"/>
  <c r="L13" i="1"/>
  <c r="L3" i="1"/>
  <c r="L4" i="1"/>
  <c r="L2" i="1"/>
  <c r="L5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2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23" i="1"/>
  <c r="K24" i="1"/>
  <c r="K25" i="1"/>
  <c r="K26" i="1"/>
  <c r="K27" i="1"/>
  <c r="K28" i="1"/>
  <c r="K29" i="1"/>
  <c r="K30" i="1"/>
  <c r="K31" i="1"/>
  <c r="K32" i="1"/>
  <c r="K33" i="1"/>
  <c r="K34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5" i="1"/>
  <c r="K4" i="1"/>
  <c r="K3" i="1"/>
  <c r="K2" i="1"/>
  <c r="E4" i="1"/>
  <c r="F4" i="1"/>
  <c r="H4" i="1" s="1"/>
  <c r="G4" i="1"/>
  <c r="E5" i="1" s="1"/>
  <c r="H3" i="1"/>
  <c r="G3" i="1"/>
  <c r="F5" i="1" l="1"/>
  <c r="H5" i="1" s="1"/>
  <c r="E3" i="1"/>
  <c r="G5" i="1" l="1"/>
  <c r="E6" i="1" s="1"/>
  <c r="G2" i="1"/>
  <c r="F6" i="1" l="1"/>
  <c r="H6" i="1" s="1"/>
  <c r="G6" i="1"/>
  <c r="E7" i="1" s="1"/>
  <c r="E2" i="1"/>
  <c r="F7" i="1" l="1"/>
  <c r="G7" i="1"/>
  <c r="H7" i="1"/>
  <c r="F3" i="1"/>
  <c r="E8" i="1" l="1"/>
  <c r="F8" i="1" l="1"/>
  <c r="H8" i="1" s="1"/>
  <c r="G8" i="1" l="1"/>
  <c r="E9" i="1" s="1"/>
  <c r="F9" i="1" l="1"/>
  <c r="H9" i="1" s="1"/>
  <c r="G9" i="1"/>
  <c r="E10" i="1" s="1"/>
  <c r="F10" i="1" l="1"/>
  <c r="G10" i="1"/>
  <c r="H10" i="1"/>
  <c r="E11" i="1" l="1"/>
  <c r="F11" i="1" l="1"/>
  <c r="H11" i="1" s="1"/>
  <c r="G11" i="1"/>
  <c r="E12" i="1" s="1"/>
  <c r="F12" i="1" l="1"/>
  <c r="G12" i="1"/>
  <c r="H12" i="1"/>
  <c r="E13" i="1" l="1"/>
  <c r="F13" i="1" l="1"/>
  <c r="H13" i="1" s="1"/>
  <c r="G13" i="1"/>
  <c r="E14" i="1" s="1"/>
  <c r="F14" i="1" l="1"/>
  <c r="G14" i="1" s="1"/>
  <c r="E15" i="1" s="1"/>
  <c r="H14" i="1"/>
  <c r="F15" i="1" l="1"/>
  <c r="G15" i="1"/>
  <c r="H15" i="1"/>
  <c r="E16" i="1" l="1"/>
  <c r="F16" i="1" l="1"/>
  <c r="H16" i="1" s="1"/>
  <c r="G16" i="1"/>
  <c r="E17" i="1" s="1"/>
  <c r="F17" i="1" l="1"/>
  <c r="G17" i="1" s="1"/>
  <c r="E18" i="1" s="1"/>
  <c r="H17" i="1"/>
  <c r="F18" i="1" l="1"/>
  <c r="G18" i="1"/>
  <c r="H18" i="1"/>
  <c r="E19" i="1" l="1"/>
  <c r="F19" i="1" l="1"/>
  <c r="H19" i="1" s="1"/>
  <c r="G19" i="1"/>
  <c r="E20" i="1" s="1"/>
  <c r="F20" i="1" l="1"/>
  <c r="G20" i="1" s="1"/>
  <c r="H20" i="1" l="1"/>
  <c r="E21" i="1" l="1"/>
  <c r="F21" i="1" l="1"/>
  <c r="H21" i="1" s="1"/>
  <c r="G21" i="1"/>
  <c r="E22" i="1" s="1"/>
  <c r="F22" i="1" l="1"/>
  <c r="G22" i="1"/>
  <c r="H22" i="1"/>
  <c r="E23" i="1" l="1"/>
  <c r="F23" i="1" l="1"/>
  <c r="H23" i="1" s="1"/>
  <c r="G23" i="1" l="1"/>
  <c r="E24" i="1" s="1"/>
  <c r="F24" i="1" l="1"/>
  <c r="H24" i="1" s="1"/>
  <c r="G24" i="1"/>
  <c r="E25" i="1" s="1"/>
  <c r="F25" i="1" l="1"/>
  <c r="G25" i="1"/>
  <c r="H25" i="1"/>
  <c r="E26" i="1" l="1"/>
  <c r="F26" i="1" l="1"/>
  <c r="H26" i="1" s="1"/>
  <c r="G26" i="1" l="1"/>
  <c r="E27" i="1" s="1"/>
  <c r="F27" i="1" l="1"/>
  <c r="H27" i="1" s="1"/>
  <c r="G27" i="1"/>
  <c r="E28" i="1" s="1"/>
  <c r="F28" i="1" l="1"/>
  <c r="G28" i="1"/>
  <c r="H28" i="1"/>
  <c r="E29" i="1" l="1"/>
  <c r="F29" i="1" l="1"/>
  <c r="H29" i="1" s="1"/>
  <c r="G29" i="1"/>
  <c r="E30" i="1" s="1"/>
  <c r="F30" i="1" l="1"/>
  <c r="G30" i="1" s="1"/>
  <c r="H30" i="1" l="1"/>
  <c r="E31" i="1" l="1"/>
  <c r="F31" i="1" l="1"/>
  <c r="H31" i="1" s="1"/>
  <c r="G31" i="1"/>
  <c r="E32" i="1" s="1"/>
  <c r="F32" i="1" l="1"/>
  <c r="G32" i="1" s="1"/>
  <c r="E33" i="1" s="1"/>
  <c r="H32" i="1"/>
  <c r="F33" i="1" l="1"/>
  <c r="G33" i="1"/>
  <c r="H33" i="1"/>
  <c r="E34" i="1" l="1"/>
  <c r="F34" i="1" l="1"/>
  <c r="H34" i="1" s="1"/>
  <c r="G34" i="1"/>
  <c r="E35" i="1" s="1"/>
  <c r="F35" i="1" l="1"/>
  <c r="G35" i="1" s="1"/>
  <c r="E36" i="1" s="1"/>
  <c r="H35" i="1"/>
  <c r="F36" i="1" l="1"/>
  <c r="G36" i="1"/>
  <c r="H36" i="1"/>
  <c r="E37" i="1" l="1"/>
  <c r="F37" i="1" l="1"/>
  <c r="H37" i="1" s="1"/>
  <c r="G37" i="1"/>
  <c r="E38" i="1" s="1"/>
  <c r="F38" i="1" l="1"/>
  <c r="G38" i="1" s="1"/>
  <c r="E39" i="1" s="1"/>
  <c r="H38" i="1"/>
  <c r="F39" i="1" l="1"/>
  <c r="G39" i="1"/>
  <c r="H39" i="1"/>
  <c r="E40" i="1" l="1"/>
  <c r="F40" i="1" l="1"/>
  <c r="H40" i="1" s="1"/>
  <c r="G40" i="1"/>
  <c r="E41" i="1" s="1"/>
  <c r="F41" i="1" l="1"/>
  <c r="G41" i="1"/>
  <c r="H41" i="1"/>
  <c r="E42" i="1" l="1"/>
  <c r="F42" i="1" l="1"/>
  <c r="H42" i="1" s="1"/>
  <c r="G42" i="1"/>
  <c r="E43" i="1" s="1"/>
  <c r="F43" i="1" l="1"/>
  <c r="G43" i="1"/>
  <c r="H43" i="1"/>
  <c r="E44" i="1" l="1"/>
  <c r="F44" i="1" l="1"/>
  <c r="H44" i="1" s="1"/>
  <c r="G44" i="1" l="1"/>
  <c r="E45" i="1" s="1"/>
  <c r="F45" i="1" l="1"/>
  <c r="H45" i="1" s="1"/>
  <c r="G45" i="1"/>
  <c r="E46" i="1" s="1"/>
  <c r="F46" i="1" l="1"/>
  <c r="G46" i="1"/>
  <c r="H46" i="1"/>
  <c r="E47" i="1" l="1"/>
  <c r="F47" i="1" l="1"/>
  <c r="H47" i="1" s="1"/>
  <c r="G47" i="1" l="1"/>
  <c r="E48" i="1" s="1"/>
  <c r="F48" i="1" l="1"/>
  <c r="H48" i="1" s="1"/>
  <c r="G48" i="1"/>
  <c r="E49" i="1" s="1"/>
  <c r="F49" i="1" l="1"/>
  <c r="G49" i="1"/>
  <c r="H49" i="1"/>
  <c r="E50" i="1" l="1"/>
  <c r="F50" i="1" l="1"/>
  <c r="H50" i="1" s="1"/>
  <c r="G50" i="1"/>
  <c r="E51" i="1" s="1"/>
  <c r="F51" i="1" l="1"/>
  <c r="G51" i="1"/>
  <c r="H51" i="1"/>
  <c r="E52" i="1" l="1"/>
  <c r="F52" i="1" l="1"/>
  <c r="H52" i="1" s="1"/>
  <c r="G52" i="1"/>
  <c r="E53" i="1" s="1"/>
  <c r="F53" i="1" l="1"/>
  <c r="G53" i="1" s="1"/>
  <c r="E54" i="1" s="1"/>
  <c r="H53" i="1"/>
  <c r="F54" i="1" l="1"/>
  <c r="G54" i="1"/>
  <c r="H54" i="1"/>
  <c r="E55" i="1" l="1"/>
  <c r="F55" i="1" l="1"/>
  <c r="H55" i="1" s="1"/>
  <c r="G55" i="1"/>
  <c r="E56" i="1" s="1"/>
  <c r="F56" i="1" l="1"/>
  <c r="G56" i="1" s="1"/>
  <c r="E57" i="1" s="1"/>
  <c r="H56" i="1"/>
  <c r="F57" i="1" l="1"/>
  <c r="G57" i="1"/>
  <c r="H57" i="1"/>
  <c r="E58" i="1" l="1"/>
  <c r="F58" i="1" l="1"/>
  <c r="H58" i="1" s="1"/>
  <c r="G58" i="1"/>
  <c r="E59" i="1" s="1"/>
  <c r="F59" i="1" l="1"/>
  <c r="G59" i="1"/>
  <c r="H59" i="1"/>
  <c r="E60" i="1" l="1"/>
  <c r="F60" i="1" l="1"/>
  <c r="H60" i="1" s="1"/>
  <c r="G60" i="1"/>
  <c r="E61" i="1" s="1"/>
  <c r="F61" i="1" l="1"/>
  <c r="G61" i="1"/>
  <c r="H61" i="1"/>
  <c r="E62" i="1" l="1"/>
  <c r="F62" i="1" l="1"/>
  <c r="H62" i="1" s="1"/>
  <c r="G62" i="1" l="1"/>
  <c r="E63" i="1" s="1"/>
  <c r="F63" i="1" l="1"/>
  <c r="H63" i="1" s="1"/>
  <c r="G63" i="1"/>
  <c r="E64" i="1" l="1"/>
  <c r="F64" i="1" l="1"/>
  <c r="H64" i="1" s="1"/>
  <c r="G64" i="1"/>
  <c r="E65" i="1" s="1"/>
  <c r="F65" i="1" l="1"/>
  <c r="G65" i="1" s="1"/>
  <c r="H65" i="1" l="1"/>
  <c r="E66" i="1" l="1"/>
  <c r="F66" i="1" l="1"/>
  <c r="H66" i="1" s="1"/>
  <c r="G66" i="1"/>
  <c r="E67" i="1" s="1"/>
  <c r="F67" i="1" l="1"/>
  <c r="G67" i="1"/>
  <c r="H67" i="1"/>
  <c r="E68" i="1" l="1"/>
  <c r="F68" i="1" l="1"/>
  <c r="H68" i="1" s="1"/>
  <c r="G68" i="1"/>
  <c r="E69" i="1" s="1"/>
  <c r="F69" i="1" l="1"/>
  <c r="G69" i="1"/>
  <c r="H69" i="1"/>
  <c r="E70" i="1" l="1"/>
  <c r="F70" i="1" l="1"/>
  <c r="H70" i="1" s="1"/>
  <c r="G70" i="1"/>
  <c r="E71" i="1" s="1"/>
  <c r="F71" i="1" l="1"/>
  <c r="G71" i="1" s="1"/>
  <c r="E72" i="1" s="1"/>
  <c r="H71" i="1"/>
  <c r="F72" i="1" l="1"/>
  <c r="G72" i="1"/>
  <c r="H72" i="1"/>
  <c r="E73" i="1" l="1"/>
  <c r="F73" i="1" l="1"/>
  <c r="H73" i="1" s="1"/>
  <c r="G73" i="1"/>
  <c r="E74" i="1" s="1"/>
  <c r="F74" i="1" l="1"/>
  <c r="G74" i="1" s="1"/>
  <c r="E75" i="1" s="1"/>
  <c r="H74" i="1"/>
  <c r="F75" i="1" l="1"/>
  <c r="G75" i="1"/>
  <c r="H75" i="1"/>
  <c r="E76" i="1" l="1"/>
  <c r="F76" i="1" l="1"/>
  <c r="H76" i="1" s="1"/>
  <c r="G76" i="1"/>
  <c r="E77" i="1" s="1"/>
  <c r="F77" i="1" l="1"/>
  <c r="G77" i="1"/>
  <c r="H77" i="1"/>
  <c r="E78" i="1" l="1"/>
  <c r="F78" i="1" l="1"/>
  <c r="H78" i="1" s="1"/>
  <c r="G78" i="1"/>
  <c r="E79" i="1" s="1"/>
  <c r="F79" i="1" l="1"/>
  <c r="G79" i="1"/>
  <c r="H79" i="1"/>
  <c r="E80" i="1" l="1"/>
  <c r="F80" i="1" l="1"/>
  <c r="H80" i="1" s="1"/>
  <c r="G80" i="1" l="1"/>
  <c r="E81" i="1" s="1"/>
  <c r="F81" i="1" l="1"/>
  <c r="H81" i="1" s="1"/>
  <c r="G81" i="1"/>
  <c r="E82" i="1" s="1"/>
  <c r="F82" i="1" l="1"/>
  <c r="G82" i="1"/>
  <c r="H82" i="1"/>
  <c r="E83" i="1" l="1"/>
  <c r="F83" i="1" l="1"/>
  <c r="H83" i="1" s="1"/>
  <c r="G83" i="1" l="1"/>
  <c r="E84" i="1" s="1"/>
  <c r="F84" i="1" l="1"/>
  <c r="H84" i="1" s="1"/>
  <c r="G84" i="1"/>
  <c r="E85" i="1" s="1"/>
  <c r="F85" i="1" l="1"/>
  <c r="G85" i="1"/>
  <c r="H85" i="1"/>
  <c r="E86" i="1" l="1"/>
  <c r="F86" i="1" l="1"/>
  <c r="H86" i="1" s="1"/>
  <c r="G86" i="1"/>
  <c r="E87" i="1" s="1"/>
  <c r="F87" i="1" l="1"/>
  <c r="G87" i="1"/>
  <c r="H87" i="1"/>
  <c r="E88" i="1" l="1"/>
  <c r="F88" i="1" l="1"/>
  <c r="H88" i="1" s="1"/>
  <c r="G88" i="1"/>
  <c r="E89" i="1" s="1"/>
  <c r="F89" i="1" l="1"/>
  <c r="G89" i="1" s="1"/>
  <c r="E90" i="1" s="1"/>
  <c r="H89" i="1"/>
  <c r="F90" i="1" l="1"/>
  <c r="G90" i="1"/>
  <c r="H90" i="1"/>
  <c r="E91" i="1" l="1"/>
  <c r="F91" i="1" l="1"/>
  <c r="H91" i="1" s="1"/>
  <c r="G91" i="1"/>
  <c r="E92" i="1" s="1"/>
  <c r="F92" i="1" l="1"/>
  <c r="G92" i="1" s="1"/>
  <c r="E93" i="1" s="1"/>
  <c r="H92" i="1"/>
  <c r="F93" i="1" l="1"/>
  <c r="G93" i="1"/>
  <c r="H93" i="1"/>
  <c r="E94" i="1" l="1"/>
  <c r="F94" i="1" l="1"/>
  <c r="H94" i="1" s="1"/>
  <c r="G94" i="1"/>
  <c r="E95" i="1" s="1"/>
  <c r="F95" i="1" l="1"/>
  <c r="G95" i="1"/>
  <c r="H95" i="1"/>
  <c r="E96" i="1" l="1"/>
  <c r="F96" i="1" l="1"/>
  <c r="H96" i="1" s="1"/>
  <c r="G96" i="1"/>
  <c r="E97" i="1" s="1"/>
  <c r="F97" i="1" l="1"/>
  <c r="G97" i="1"/>
  <c r="H97" i="1"/>
  <c r="E98" i="1" l="1"/>
  <c r="F98" i="1" l="1"/>
  <c r="H98" i="1" s="1"/>
  <c r="G98" i="1" l="1"/>
  <c r="E99" i="1" s="1"/>
  <c r="F99" i="1" l="1"/>
  <c r="H99" i="1" s="1"/>
  <c r="G99" i="1"/>
  <c r="E100" i="1" s="1"/>
  <c r="F100" i="1" l="1"/>
  <c r="G100" i="1"/>
  <c r="H100" i="1"/>
  <c r="E101" i="1" l="1"/>
  <c r="F101" i="1" l="1"/>
  <c r="H101" i="1" s="1"/>
  <c r="G101" i="1" l="1"/>
  <c r="E102" i="1" s="1"/>
  <c r="F102" i="1" l="1"/>
  <c r="H102" i="1" s="1"/>
  <c r="G102" i="1"/>
  <c r="E103" i="1" s="1"/>
  <c r="F103" i="1" l="1"/>
  <c r="G103" i="1"/>
  <c r="H103" i="1"/>
  <c r="E104" i="1" l="1"/>
  <c r="F104" i="1" l="1"/>
  <c r="H104" i="1" s="1"/>
  <c r="G104" i="1"/>
  <c r="E105" i="1" s="1"/>
  <c r="F105" i="1" l="1"/>
  <c r="G105" i="1"/>
  <c r="H105" i="1"/>
  <c r="E106" i="1" l="1"/>
  <c r="F106" i="1" l="1"/>
  <c r="H106" i="1" s="1"/>
  <c r="G106" i="1"/>
  <c r="E107" i="1" s="1"/>
  <c r="F107" i="1" l="1"/>
  <c r="G107" i="1" s="1"/>
  <c r="E108" i="1" s="1"/>
  <c r="H107" i="1"/>
  <c r="F108" i="1" l="1"/>
  <c r="G108" i="1"/>
  <c r="H108" i="1"/>
  <c r="E109" i="1" l="1"/>
  <c r="F109" i="1" l="1"/>
  <c r="H109" i="1" s="1"/>
  <c r="G109" i="1"/>
  <c r="E110" i="1" s="1"/>
  <c r="F110" i="1" l="1"/>
  <c r="G110" i="1" s="1"/>
  <c r="E111" i="1" s="1"/>
  <c r="H110" i="1"/>
  <c r="F111" i="1" l="1"/>
  <c r="G111" i="1"/>
  <c r="H111" i="1"/>
  <c r="E112" i="1" l="1"/>
  <c r="F112" i="1" l="1"/>
  <c r="H112" i="1" s="1"/>
  <c r="G112" i="1"/>
  <c r="E113" i="1" s="1"/>
  <c r="F113" i="1" l="1"/>
  <c r="G113" i="1"/>
  <c r="H113" i="1"/>
  <c r="E114" i="1" l="1"/>
  <c r="F114" i="1" l="1"/>
  <c r="H114" i="1" s="1"/>
  <c r="G114" i="1"/>
  <c r="E115" i="1" s="1"/>
  <c r="F115" i="1" l="1"/>
  <c r="G115" i="1"/>
  <c r="H115" i="1"/>
  <c r="E116" i="1" l="1"/>
  <c r="F116" i="1" l="1"/>
  <c r="H116" i="1" s="1"/>
  <c r="G116" i="1" l="1"/>
  <c r="E117" i="1" s="1"/>
  <c r="F117" i="1" l="1"/>
  <c r="H117" i="1" s="1"/>
  <c r="G117" i="1"/>
  <c r="E118" i="1" s="1"/>
  <c r="F118" i="1" l="1"/>
  <c r="G118" i="1"/>
  <c r="H118" i="1"/>
  <c r="E119" i="1" l="1"/>
  <c r="F119" i="1" l="1"/>
  <c r="H119" i="1" s="1"/>
  <c r="G119" i="1" l="1"/>
  <c r="E120" i="1" s="1"/>
  <c r="F120" i="1" l="1"/>
  <c r="H120" i="1" s="1"/>
  <c r="G120" i="1"/>
  <c r="E121" i="1" s="1"/>
  <c r="F121" i="1" l="1"/>
  <c r="G121" i="1"/>
  <c r="H121" i="1"/>
  <c r="E122" i="1" l="1"/>
  <c r="F122" i="1" l="1"/>
  <c r="H122" i="1" s="1"/>
  <c r="G122" i="1"/>
  <c r="E123" i="1" s="1"/>
  <c r="F123" i="1" l="1"/>
  <c r="G123" i="1"/>
  <c r="H123" i="1"/>
  <c r="E124" i="1" l="1"/>
  <c r="F124" i="1" l="1"/>
  <c r="H124" i="1" s="1"/>
  <c r="G124" i="1"/>
  <c r="E125" i="1" s="1"/>
  <c r="F125" i="1" l="1"/>
  <c r="G125" i="1"/>
  <c r="H125" i="1"/>
  <c r="E126" i="1" l="1"/>
  <c r="F126" i="1" l="1"/>
  <c r="H126" i="1" s="1"/>
  <c r="G126" i="1"/>
  <c r="E127" i="1" s="1"/>
  <c r="F127" i="1" l="1"/>
  <c r="G127" i="1"/>
  <c r="H127" i="1"/>
  <c r="E128" i="1" l="1"/>
  <c r="F128" i="1" l="1"/>
  <c r="H128" i="1" s="1"/>
  <c r="G128" i="1"/>
  <c r="E129" i="1" s="1"/>
  <c r="F129" i="1" l="1"/>
  <c r="G129" i="1"/>
  <c r="H129" i="1"/>
  <c r="E130" i="1" l="1"/>
  <c r="F130" i="1" l="1"/>
  <c r="H130" i="1" s="1"/>
  <c r="G130" i="1"/>
  <c r="E131" i="1" s="1"/>
  <c r="F131" i="1" l="1"/>
  <c r="G131" i="1" s="1"/>
  <c r="H131" i="1" l="1"/>
  <c r="E132" i="1" l="1"/>
  <c r="F132" i="1" l="1"/>
  <c r="H132" i="1" s="1"/>
  <c r="G132" i="1"/>
  <c r="E133" i="1" s="1"/>
  <c r="F133" i="1" l="1"/>
  <c r="G133" i="1"/>
  <c r="H133" i="1"/>
  <c r="E134" i="1" l="1"/>
  <c r="F134" i="1" l="1"/>
  <c r="H134" i="1" s="1"/>
  <c r="G134" i="1" l="1"/>
  <c r="E135" i="1" s="1"/>
  <c r="F135" i="1" l="1"/>
  <c r="H135" i="1" s="1"/>
  <c r="G135" i="1"/>
  <c r="E136" i="1" s="1"/>
  <c r="F136" i="1" l="1"/>
  <c r="G136" i="1"/>
  <c r="H136" i="1"/>
  <c r="E137" i="1" l="1"/>
  <c r="F137" i="1" l="1"/>
  <c r="H137" i="1" s="1"/>
  <c r="G137" i="1" l="1"/>
  <c r="E138" i="1" s="1"/>
  <c r="F138" i="1" l="1"/>
  <c r="H138" i="1" s="1"/>
  <c r="G138" i="1"/>
  <c r="E139" i="1" s="1"/>
  <c r="F139" i="1" l="1"/>
  <c r="G139" i="1"/>
  <c r="H139" i="1"/>
  <c r="E140" i="1" l="1"/>
  <c r="F140" i="1" l="1"/>
  <c r="H140" i="1" s="1"/>
  <c r="G140" i="1"/>
  <c r="E141" i="1" s="1"/>
  <c r="F141" i="1" l="1"/>
  <c r="G141" i="1"/>
  <c r="H141" i="1"/>
  <c r="E142" i="1" l="1"/>
  <c r="F142" i="1" l="1"/>
  <c r="H142" i="1" s="1"/>
  <c r="G142" i="1"/>
  <c r="E143" i="1" s="1"/>
  <c r="F143" i="1" l="1"/>
  <c r="G143" i="1"/>
  <c r="H143" i="1"/>
  <c r="E144" i="1" l="1"/>
  <c r="F144" i="1" l="1"/>
  <c r="H144" i="1" s="1"/>
  <c r="G144" i="1"/>
  <c r="E145" i="1" s="1"/>
  <c r="F145" i="1" l="1"/>
  <c r="G145" i="1"/>
  <c r="H145" i="1"/>
  <c r="E146" i="1" l="1"/>
  <c r="F146" i="1" l="1"/>
  <c r="H146" i="1" s="1"/>
  <c r="G146" i="1" l="1"/>
  <c r="E147" i="1" s="1"/>
  <c r="F147" i="1" l="1"/>
  <c r="H147" i="1" s="1"/>
  <c r="G147" i="1"/>
</calcChain>
</file>

<file path=xl/sharedStrings.xml><?xml version="1.0" encoding="utf-8"?>
<sst xmlns="http://schemas.openxmlformats.org/spreadsheetml/2006/main" count="299" uniqueCount="8">
  <si>
    <t>Signaldauer:</t>
  </si>
  <si>
    <t>Distanz:</t>
  </si>
  <si>
    <t>Orginal</t>
  </si>
  <si>
    <t>Glättung 1</t>
  </si>
  <si>
    <t>rk</t>
  </si>
  <si>
    <t>xk</t>
  </si>
  <si>
    <t>vk</t>
  </si>
  <si>
    <t>MAVG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</si>
</sst>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'sr04-Messdaten'!$D$1</c:f>
              <c:strCache>
                <c:ptCount val="1"/>
                <c:pt idx="0">
                  <c:v>Orginal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'sr04-Messdaten'!$C$2:$C$147</c:f>
              <c:strCache>
                <c:ptCount val="146"/>
                <c:pt idx="0">
                  <c:v>Distanz:</c:v>
                </c:pt>
                <c:pt idx="1">
                  <c:v>Distanz:</c:v>
                </c:pt>
                <c:pt idx="2">
                  <c:v>Distanz:</c:v>
                </c:pt>
                <c:pt idx="3">
                  <c:v>Distanz:</c:v>
                </c:pt>
                <c:pt idx="4">
                  <c:v>Distanz:</c:v>
                </c:pt>
                <c:pt idx="5">
                  <c:v>Distanz:</c:v>
                </c:pt>
                <c:pt idx="6">
                  <c:v>Distanz:</c:v>
                </c:pt>
                <c:pt idx="7">
                  <c:v>Distanz:</c:v>
                </c:pt>
                <c:pt idx="8">
                  <c:v>Distanz:</c:v>
                </c:pt>
                <c:pt idx="9">
                  <c:v>Distanz:</c:v>
                </c:pt>
                <c:pt idx="10">
                  <c:v>Distanz:</c:v>
                </c:pt>
                <c:pt idx="11">
                  <c:v>Distanz:</c:v>
                </c:pt>
                <c:pt idx="12">
                  <c:v>Distanz:</c:v>
                </c:pt>
                <c:pt idx="13">
                  <c:v>Distanz:</c:v>
                </c:pt>
                <c:pt idx="14">
                  <c:v>Distanz:</c:v>
                </c:pt>
                <c:pt idx="15">
                  <c:v>Distanz:</c:v>
                </c:pt>
                <c:pt idx="16">
                  <c:v>Distanz:</c:v>
                </c:pt>
                <c:pt idx="17">
                  <c:v>Distanz:</c:v>
                </c:pt>
                <c:pt idx="18">
                  <c:v>Distanz:</c:v>
                </c:pt>
                <c:pt idx="19">
                  <c:v>Distanz:</c:v>
                </c:pt>
                <c:pt idx="20">
                  <c:v>Distanz:</c:v>
                </c:pt>
                <c:pt idx="21">
                  <c:v>Distanz:</c:v>
                </c:pt>
                <c:pt idx="22">
                  <c:v>Distanz:</c:v>
                </c:pt>
                <c:pt idx="23">
                  <c:v>Distanz:</c:v>
                </c:pt>
                <c:pt idx="24">
                  <c:v>Distanz:</c:v>
                </c:pt>
                <c:pt idx="25">
                  <c:v>Distanz:</c:v>
                </c:pt>
                <c:pt idx="26">
                  <c:v>Distanz:</c:v>
                </c:pt>
                <c:pt idx="27">
                  <c:v>Distanz:</c:v>
                </c:pt>
                <c:pt idx="28">
                  <c:v>Distanz:</c:v>
                </c:pt>
                <c:pt idx="29">
                  <c:v>Distanz:</c:v>
                </c:pt>
                <c:pt idx="30">
                  <c:v>Distanz:</c:v>
                </c:pt>
                <c:pt idx="31">
                  <c:v>Distanz:</c:v>
                </c:pt>
                <c:pt idx="32">
                  <c:v>Distanz:</c:v>
                </c:pt>
                <c:pt idx="33">
                  <c:v>Distanz:</c:v>
                </c:pt>
                <c:pt idx="34">
                  <c:v>Distanz:</c:v>
                </c:pt>
                <c:pt idx="35">
                  <c:v>Distanz:</c:v>
                </c:pt>
                <c:pt idx="36">
                  <c:v>Distanz:</c:v>
                </c:pt>
                <c:pt idx="37">
                  <c:v>Distanz:</c:v>
                </c:pt>
                <c:pt idx="38">
                  <c:v>Distanz:</c:v>
                </c:pt>
                <c:pt idx="39">
                  <c:v>Distanz:</c:v>
                </c:pt>
                <c:pt idx="40">
                  <c:v>Distanz:</c:v>
                </c:pt>
                <c:pt idx="41">
                  <c:v>Distanz:</c:v>
                </c:pt>
                <c:pt idx="42">
                  <c:v>Distanz:</c:v>
                </c:pt>
                <c:pt idx="43">
                  <c:v>Distanz:</c:v>
                </c:pt>
                <c:pt idx="44">
                  <c:v>Distanz:</c:v>
                </c:pt>
                <c:pt idx="45">
                  <c:v>Distanz:</c:v>
                </c:pt>
                <c:pt idx="46">
                  <c:v>Distanz:</c:v>
                </c:pt>
                <c:pt idx="47">
                  <c:v>Distanz:</c:v>
                </c:pt>
                <c:pt idx="48">
                  <c:v>Distanz:</c:v>
                </c:pt>
                <c:pt idx="49">
                  <c:v>Distanz:</c:v>
                </c:pt>
                <c:pt idx="50">
                  <c:v>Distanz:</c:v>
                </c:pt>
                <c:pt idx="51">
                  <c:v>Distanz:</c:v>
                </c:pt>
                <c:pt idx="52">
                  <c:v>Distanz:</c:v>
                </c:pt>
                <c:pt idx="53">
                  <c:v>Distanz:</c:v>
                </c:pt>
                <c:pt idx="54">
                  <c:v>Distanz:</c:v>
                </c:pt>
                <c:pt idx="55">
                  <c:v>Distanz:</c:v>
                </c:pt>
                <c:pt idx="56">
                  <c:v>Distanz:</c:v>
                </c:pt>
                <c:pt idx="57">
                  <c:v>Distanz:</c:v>
                </c:pt>
                <c:pt idx="58">
                  <c:v>Distanz:</c:v>
                </c:pt>
                <c:pt idx="59">
                  <c:v>Distanz:</c:v>
                </c:pt>
                <c:pt idx="60">
                  <c:v>Distanz:</c:v>
                </c:pt>
                <c:pt idx="61">
                  <c:v>Distanz:</c:v>
                </c:pt>
                <c:pt idx="62">
                  <c:v>Distanz:</c:v>
                </c:pt>
                <c:pt idx="63">
                  <c:v>Distanz:</c:v>
                </c:pt>
                <c:pt idx="64">
                  <c:v>Distanz:</c:v>
                </c:pt>
                <c:pt idx="65">
                  <c:v>Distanz:</c:v>
                </c:pt>
                <c:pt idx="66">
                  <c:v>Distanz:</c:v>
                </c:pt>
                <c:pt idx="67">
                  <c:v>Distanz:</c:v>
                </c:pt>
                <c:pt idx="68">
                  <c:v>Distanz:</c:v>
                </c:pt>
                <c:pt idx="69">
                  <c:v>Distanz:</c:v>
                </c:pt>
                <c:pt idx="70">
                  <c:v>Distanz:</c:v>
                </c:pt>
                <c:pt idx="71">
                  <c:v>Distanz:</c:v>
                </c:pt>
                <c:pt idx="72">
                  <c:v>Distanz:</c:v>
                </c:pt>
                <c:pt idx="73">
                  <c:v>Distanz:</c:v>
                </c:pt>
                <c:pt idx="74">
                  <c:v>Distanz:</c:v>
                </c:pt>
                <c:pt idx="75">
                  <c:v>Distanz:</c:v>
                </c:pt>
                <c:pt idx="76">
                  <c:v>Distanz:</c:v>
                </c:pt>
                <c:pt idx="77">
                  <c:v>Distanz:</c:v>
                </c:pt>
                <c:pt idx="78">
                  <c:v>Distanz:</c:v>
                </c:pt>
                <c:pt idx="79">
                  <c:v>Distanz:</c:v>
                </c:pt>
                <c:pt idx="80">
                  <c:v>Distanz:</c:v>
                </c:pt>
                <c:pt idx="81">
                  <c:v>Distanz:</c:v>
                </c:pt>
                <c:pt idx="82">
                  <c:v>Distanz:</c:v>
                </c:pt>
                <c:pt idx="83">
                  <c:v>Distanz:</c:v>
                </c:pt>
                <c:pt idx="84">
                  <c:v>Distanz:</c:v>
                </c:pt>
                <c:pt idx="85">
                  <c:v>Distanz:</c:v>
                </c:pt>
                <c:pt idx="86">
                  <c:v>Distanz:</c:v>
                </c:pt>
                <c:pt idx="87">
                  <c:v>Distanz:</c:v>
                </c:pt>
                <c:pt idx="88">
                  <c:v>Distanz:</c:v>
                </c:pt>
                <c:pt idx="89">
                  <c:v>Distanz:</c:v>
                </c:pt>
                <c:pt idx="90">
                  <c:v>Distanz:</c:v>
                </c:pt>
                <c:pt idx="91">
                  <c:v>Distanz:</c:v>
                </c:pt>
                <c:pt idx="92">
                  <c:v>Distanz:</c:v>
                </c:pt>
                <c:pt idx="93">
                  <c:v>Distanz:</c:v>
                </c:pt>
                <c:pt idx="94">
                  <c:v>Distanz:</c:v>
                </c:pt>
                <c:pt idx="95">
                  <c:v>Distanz:</c:v>
                </c:pt>
                <c:pt idx="96">
                  <c:v>Distanz:</c:v>
                </c:pt>
                <c:pt idx="97">
                  <c:v>Distanz:</c:v>
                </c:pt>
                <c:pt idx="98">
                  <c:v>Distanz:</c:v>
                </c:pt>
                <c:pt idx="99">
                  <c:v>Distanz:</c:v>
                </c:pt>
                <c:pt idx="100">
                  <c:v>Distanz:</c:v>
                </c:pt>
                <c:pt idx="101">
                  <c:v>Distanz:</c:v>
                </c:pt>
                <c:pt idx="102">
                  <c:v>Distanz:</c:v>
                </c:pt>
                <c:pt idx="103">
                  <c:v>Distanz:</c:v>
                </c:pt>
                <c:pt idx="104">
                  <c:v>Distanz:</c:v>
                </c:pt>
                <c:pt idx="105">
                  <c:v>Distanz:</c:v>
                </c:pt>
                <c:pt idx="106">
                  <c:v>Distanz:</c:v>
                </c:pt>
                <c:pt idx="107">
                  <c:v>Distanz:</c:v>
                </c:pt>
                <c:pt idx="108">
                  <c:v>Distanz:</c:v>
                </c:pt>
                <c:pt idx="109">
                  <c:v>Distanz:</c:v>
                </c:pt>
                <c:pt idx="110">
                  <c:v>Distanz:</c:v>
                </c:pt>
                <c:pt idx="111">
                  <c:v>Distanz:</c:v>
                </c:pt>
                <c:pt idx="112">
                  <c:v>Distanz:</c:v>
                </c:pt>
                <c:pt idx="113">
                  <c:v>Distanz:</c:v>
                </c:pt>
                <c:pt idx="114">
                  <c:v>Distanz:</c:v>
                </c:pt>
                <c:pt idx="115">
                  <c:v>Distanz:</c:v>
                </c:pt>
                <c:pt idx="116">
                  <c:v>Distanz:</c:v>
                </c:pt>
                <c:pt idx="117">
                  <c:v>Distanz:</c:v>
                </c:pt>
                <c:pt idx="118">
                  <c:v>Distanz:</c:v>
                </c:pt>
                <c:pt idx="119">
                  <c:v>Distanz:</c:v>
                </c:pt>
                <c:pt idx="120">
                  <c:v>Distanz:</c:v>
                </c:pt>
                <c:pt idx="121">
                  <c:v>Distanz:</c:v>
                </c:pt>
                <c:pt idx="122">
                  <c:v>Distanz:</c:v>
                </c:pt>
                <c:pt idx="123">
                  <c:v>Distanz:</c:v>
                </c:pt>
                <c:pt idx="124">
                  <c:v>Distanz:</c:v>
                </c:pt>
                <c:pt idx="125">
                  <c:v>Distanz:</c:v>
                </c:pt>
                <c:pt idx="126">
                  <c:v>Distanz:</c:v>
                </c:pt>
                <c:pt idx="127">
                  <c:v>Distanz:</c:v>
                </c:pt>
                <c:pt idx="128">
                  <c:v>Distanz:</c:v>
                </c:pt>
                <c:pt idx="129">
                  <c:v>Distanz:</c:v>
                </c:pt>
                <c:pt idx="130">
                  <c:v>Distanz:</c:v>
                </c:pt>
                <c:pt idx="131">
                  <c:v>Distanz:</c:v>
                </c:pt>
                <c:pt idx="132">
                  <c:v>Distanz:</c:v>
                </c:pt>
                <c:pt idx="133">
                  <c:v>Distanz:</c:v>
                </c:pt>
                <c:pt idx="134">
                  <c:v>Distanz:</c:v>
                </c:pt>
                <c:pt idx="135">
                  <c:v>Distanz:</c:v>
                </c:pt>
                <c:pt idx="136">
                  <c:v>Distanz:</c:v>
                </c:pt>
                <c:pt idx="137">
                  <c:v>Distanz:</c:v>
                </c:pt>
                <c:pt idx="138">
                  <c:v>Distanz:</c:v>
                </c:pt>
                <c:pt idx="139">
                  <c:v>Distanz:</c:v>
                </c:pt>
                <c:pt idx="140">
                  <c:v>Distanz:</c:v>
                </c:pt>
                <c:pt idx="141">
                  <c:v>Distanz:</c:v>
                </c:pt>
                <c:pt idx="142">
                  <c:v>Distanz:</c:v>
                </c:pt>
                <c:pt idx="143">
                  <c:v>Distanz:</c:v>
                </c:pt>
                <c:pt idx="144">
                  <c:v>Distanz:</c:v>
                </c:pt>
                <c:pt idx="145">
                  <c:v>Distanz:</c:v>
                </c:pt>
              </c:strCache>
            </c:strRef>
          </c:xVal>
          <c:yVal>
            <c:numRef>
              <c:f>'sr04-Messdaten'!$D$2:$D$147</c:f>
              <c:numCache>
                <c:formatCode>General</c:formatCode>
                <c:ptCount val="146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19</c:v>
                </c:pt>
                <c:pt idx="13">
                  <c:v>20</c:v>
                </c:pt>
                <c:pt idx="14">
                  <c:v>20</c:v>
                </c:pt>
                <c:pt idx="15">
                  <c:v>21</c:v>
                </c:pt>
                <c:pt idx="16">
                  <c:v>20</c:v>
                </c:pt>
                <c:pt idx="17">
                  <c:v>22</c:v>
                </c:pt>
                <c:pt idx="18">
                  <c:v>1199</c:v>
                </c:pt>
                <c:pt idx="19">
                  <c:v>1203</c:v>
                </c:pt>
                <c:pt idx="20">
                  <c:v>19</c:v>
                </c:pt>
                <c:pt idx="21">
                  <c:v>19</c:v>
                </c:pt>
                <c:pt idx="22">
                  <c:v>18</c:v>
                </c:pt>
                <c:pt idx="23">
                  <c:v>17</c:v>
                </c:pt>
                <c:pt idx="24">
                  <c:v>16</c:v>
                </c:pt>
                <c:pt idx="25">
                  <c:v>16</c:v>
                </c:pt>
                <c:pt idx="26">
                  <c:v>15</c:v>
                </c:pt>
                <c:pt idx="27">
                  <c:v>15</c:v>
                </c:pt>
                <c:pt idx="28">
                  <c:v>13</c:v>
                </c:pt>
                <c:pt idx="29">
                  <c:v>13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5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11</c:v>
                </c:pt>
                <c:pt idx="66">
                  <c:v>12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14</c:v>
                </c:pt>
                <c:pt idx="71">
                  <c:v>15</c:v>
                </c:pt>
                <c:pt idx="72">
                  <c:v>15</c:v>
                </c:pt>
                <c:pt idx="73">
                  <c:v>16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17</c:v>
                </c:pt>
                <c:pt idx="78">
                  <c:v>18</c:v>
                </c:pt>
                <c:pt idx="79">
                  <c:v>18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22</c:v>
                </c:pt>
                <c:pt idx="94">
                  <c:v>22</c:v>
                </c:pt>
                <c:pt idx="95">
                  <c:v>23</c:v>
                </c:pt>
                <c:pt idx="96">
                  <c:v>24</c:v>
                </c:pt>
                <c:pt idx="97">
                  <c:v>23</c:v>
                </c:pt>
                <c:pt idx="98">
                  <c:v>22</c:v>
                </c:pt>
                <c:pt idx="99">
                  <c:v>22</c:v>
                </c:pt>
                <c:pt idx="100">
                  <c:v>22</c:v>
                </c:pt>
                <c:pt idx="101">
                  <c:v>21</c:v>
                </c:pt>
                <c:pt idx="102">
                  <c:v>20</c:v>
                </c:pt>
                <c:pt idx="103">
                  <c:v>19</c:v>
                </c:pt>
                <c:pt idx="104">
                  <c:v>18</c:v>
                </c:pt>
                <c:pt idx="105">
                  <c:v>16</c:v>
                </c:pt>
                <c:pt idx="106">
                  <c:v>16</c:v>
                </c:pt>
                <c:pt idx="107">
                  <c:v>15</c:v>
                </c:pt>
                <c:pt idx="108">
                  <c:v>14</c:v>
                </c:pt>
                <c:pt idx="109">
                  <c:v>14</c:v>
                </c:pt>
                <c:pt idx="110">
                  <c:v>13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52-4BC9-891A-0C1A53D8503B}"/>
            </c:ext>
          </c:extLst>
        </c:ser>
        <c:ser>
          <c:idx val="1"/>
          <c:order val="1"/>
          <c:tx>
            <c:strRef>
              <c:f>'sr04-Messdaten'!$E$1</c:f>
              <c:strCache>
                <c:ptCount val="1"/>
                <c:pt idx="0">
                  <c:v>Glättung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'sr04-Messdaten'!$C$2:$C$147</c:f>
              <c:strCache>
                <c:ptCount val="146"/>
                <c:pt idx="0">
                  <c:v>Distanz:</c:v>
                </c:pt>
                <c:pt idx="1">
                  <c:v>Distanz:</c:v>
                </c:pt>
                <c:pt idx="2">
                  <c:v>Distanz:</c:v>
                </c:pt>
                <c:pt idx="3">
                  <c:v>Distanz:</c:v>
                </c:pt>
                <c:pt idx="4">
                  <c:v>Distanz:</c:v>
                </c:pt>
                <c:pt idx="5">
                  <c:v>Distanz:</c:v>
                </c:pt>
                <c:pt idx="6">
                  <c:v>Distanz:</c:v>
                </c:pt>
                <c:pt idx="7">
                  <c:v>Distanz:</c:v>
                </c:pt>
                <c:pt idx="8">
                  <c:v>Distanz:</c:v>
                </c:pt>
                <c:pt idx="9">
                  <c:v>Distanz:</c:v>
                </c:pt>
                <c:pt idx="10">
                  <c:v>Distanz:</c:v>
                </c:pt>
                <c:pt idx="11">
                  <c:v>Distanz:</c:v>
                </c:pt>
                <c:pt idx="12">
                  <c:v>Distanz:</c:v>
                </c:pt>
                <c:pt idx="13">
                  <c:v>Distanz:</c:v>
                </c:pt>
                <c:pt idx="14">
                  <c:v>Distanz:</c:v>
                </c:pt>
                <c:pt idx="15">
                  <c:v>Distanz:</c:v>
                </c:pt>
                <c:pt idx="16">
                  <c:v>Distanz:</c:v>
                </c:pt>
                <c:pt idx="17">
                  <c:v>Distanz:</c:v>
                </c:pt>
                <c:pt idx="18">
                  <c:v>Distanz:</c:v>
                </c:pt>
                <c:pt idx="19">
                  <c:v>Distanz:</c:v>
                </c:pt>
                <c:pt idx="20">
                  <c:v>Distanz:</c:v>
                </c:pt>
                <c:pt idx="21">
                  <c:v>Distanz:</c:v>
                </c:pt>
                <c:pt idx="22">
                  <c:v>Distanz:</c:v>
                </c:pt>
                <c:pt idx="23">
                  <c:v>Distanz:</c:v>
                </c:pt>
                <c:pt idx="24">
                  <c:v>Distanz:</c:v>
                </c:pt>
                <c:pt idx="25">
                  <c:v>Distanz:</c:v>
                </c:pt>
                <c:pt idx="26">
                  <c:v>Distanz:</c:v>
                </c:pt>
                <c:pt idx="27">
                  <c:v>Distanz:</c:v>
                </c:pt>
                <c:pt idx="28">
                  <c:v>Distanz:</c:v>
                </c:pt>
                <c:pt idx="29">
                  <c:v>Distanz:</c:v>
                </c:pt>
                <c:pt idx="30">
                  <c:v>Distanz:</c:v>
                </c:pt>
                <c:pt idx="31">
                  <c:v>Distanz:</c:v>
                </c:pt>
                <c:pt idx="32">
                  <c:v>Distanz:</c:v>
                </c:pt>
                <c:pt idx="33">
                  <c:v>Distanz:</c:v>
                </c:pt>
                <c:pt idx="34">
                  <c:v>Distanz:</c:v>
                </c:pt>
                <c:pt idx="35">
                  <c:v>Distanz:</c:v>
                </c:pt>
                <c:pt idx="36">
                  <c:v>Distanz:</c:v>
                </c:pt>
                <c:pt idx="37">
                  <c:v>Distanz:</c:v>
                </c:pt>
                <c:pt idx="38">
                  <c:v>Distanz:</c:v>
                </c:pt>
                <c:pt idx="39">
                  <c:v>Distanz:</c:v>
                </c:pt>
                <c:pt idx="40">
                  <c:v>Distanz:</c:v>
                </c:pt>
                <c:pt idx="41">
                  <c:v>Distanz:</c:v>
                </c:pt>
                <c:pt idx="42">
                  <c:v>Distanz:</c:v>
                </c:pt>
                <c:pt idx="43">
                  <c:v>Distanz:</c:v>
                </c:pt>
                <c:pt idx="44">
                  <c:v>Distanz:</c:v>
                </c:pt>
                <c:pt idx="45">
                  <c:v>Distanz:</c:v>
                </c:pt>
                <c:pt idx="46">
                  <c:v>Distanz:</c:v>
                </c:pt>
                <c:pt idx="47">
                  <c:v>Distanz:</c:v>
                </c:pt>
                <c:pt idx="48">
                  <c:v>Distanz:</c:v>
                </c:pt>
                <c:pt idx="49">
                  <c:v>Distanz:</c:v>
                </c:pt>
                <c:pt idx="50">
                  <c:v>Distanz:</c:v>
                </c:pt>
                <c:pt idx="51">
                  <c:v>Distanz:</c:v>
                </c:pt>
                <c:pt idx="52">
                  <c:v>Distanz:</c:v>
                </c:pt>
                <c:pt idx="53">
                  <c:v>Distanz:</c:v>
                </c:pt>
                <c:pt idx="54">
                  <c:v>Distanz:</c:v>
                </c:pt>
                <c:pt idx="55">
                  <c:v>Distanz:</c:v>
                </c:pt>
                <c:pt idx="56">
                  <c:v>Distanz:</c:v>
                </c:pt>
                <c:pt idx="57">
                  <c:v>Distanz:</c:v>
                </c:pt>
                <c:pt idx="58">
                  <c:v>Distanz:</c:v>
                </c:pt>
                <c:pt idx="59">
                  <c:v>Distanz:</c:v>
                </c:pt>
                <c:pt idx="60">
                  <c:v>Distanz:</c:v>
                </c:pt>
                <c:pt idx="61">
                  <c:v>Distanz:</c:v>
                </c:pt>
                <c:pt idx="62">
                  <c:v>Distanz:</c:v>
                </c:pt>
                <c:pt idx="63">
                  <c:v>Distanz:</c:v>
                </c:pt>
                <c:pt idx="64">
                  <c:v>Distanz:</c:v>
                </c:pt>
                <c:pt idx="65">
                  <c:v>Distanz:</c:v>
                </c:pt>
                <c:pt idx="66">
                  <c:v>Distanz:</c:v>
                </c:pt>
                <c:pt idx="67">
                  <c:v>Distanz:</c:v>
                </c:pt>
                <c:pt idx="68">
                  <c:v>Distanz:</c:v>
                </c:pt>
                <c:pt idx="69">
                  <c:v>Distanz:</c:v>
                </c:pt>
                <c:pt idx="70">
                  <c:v>Distanz:</c:v>
                </c:pt>
                <c:pt idx="71">
                  <c:v>Distanz:</c:v>
                </c:pt>
                <c:pt idx="72">
                  <c:v>Distanz:</c:v>
                </c:pt>
                <c:pt idx="73">
                  <c:v>Distanz:</c:v>
                </c:pt>
                <c:pt idx="74">
                  <c:v>Distanz:</c:v>
                </c:pt>
                <c:pt idx="75">
                  <c:v>Distanz:</c:v>
                </c:pt>
                <c:pt idx="76">
                  <c:v>Distanz:</c:v>
                </c:pt>
                <c:pt idx="77">
                  <c:v>Distanz:</c:v>
                </c:pt>
                <c:pt idx="78">
                  <c:v>Distanz:</c:v>
                </c:pt>
                <c:pt idx="79">
                  <c:v>Distanz:</c:v>
                </c:pt>
                <c:pt idx="80">
                  <c:v>Distanz:</c:v>
                </c:pt>
                <c:pt idx="81">
                  <c:v>Distanz:</c:v>
                </c:pt>
                <c:pt idx="82">
                  <c:v>Distanz:</c:v>
                </c:pt>
                <c:pt idx="83">
                  <c:v>Distanz:</c:v>
                </c:pt>
                <c:pt idx="84">
                  <c:v>Distanz:</c:v>
                </c:pt>
                <c:pt idx="85">
                  <c:v>Distanz:</c:v>
                </c:pt>
                <c:pt idx="86">
                  <c:v>Distanz:</c:v>
                </c:pt>
                <c:pt idx="87">
                  <c:v>Distanz:</c:v>
                </c:pt>
                <c:pt idx="88">
                  <c:v>Distanz:</c:v>
                </c:pt>
                <c:pt idx="89">
                  <c:v>Distanz:</c:v>
                </c:pt>
                <c:pt idx="90">
                  <c:v>Distanz:</c:v>
                </c:pt>
                <c:pt idx="91">
                  <c:v>Distanz:</c:v>
                </c:pt>
                <c:pt idx="92">
                  <c:v>Distanz:</c:v>
                </c:pt>
                <c:pt idx="93">
                  <c:v>Distanz:</c:v>
                </c:pt>
                <c:pt idx="94">
                  <c:v>Distanz:</c:v>
                </c:pt>
                <c:pt idx="95">
                  <c:v>Distanz:</c:v>
                </c:pt>
                <c:pt idx="96">
                  <c:v>Distanz:</c:v>
                </c:pt>
                <c:pt idx="97">
                  <c:v>Distanz:</c:v>
                </c:pt>
                <c:pt idx="98">
                  <c:v>Distanz:</c:v>
                </c:pt>
                <c:pt idx="99">
                  <c:v>Distanz:</c:v>
                </c:pt>
                <c:pt idx="100">
                  <c:v>Distanz:</c:v>
                </c:pt>
                <c:pt idx="101">
                  <c:v>Distanz:</c:v>
                </c:pt>
                <c:pt idx="102">
                  <c:v>Distanz:</c:v>
                </c:pt>
                <c:pt idx="103">
                  <c:v>Distanz:</c:v>
                </c:pt>
                <c:pt idx="104">
                  <c:v>Distanz:</c:v>
                </c:pt>
                <c:pt idx="105">
                  <c:v>Distanz:</c:v>
                </c:pt>
                <c:pt idx="106">
                  <c:v>Distanz:</c:v>
                </c:pt>
                <c:pt idx="107">
                  <c:v>Distanz:</c:v>
                </c:pt>
                <c:pt idx="108">
                  <c:v>Distanz:</c:v>
                </c:pt>
                <c:pt idx="109">
                  <c:v>Distanz:</c:v>
                </c:pt>
                <c:pt idx="110">
                  <c:v>Distanz:</c:v>
                </c:pt>
                <c:pt idx="111">
                  <c:v>Distanz:</c:v>
                </c:pt>
                <c:pt idx="112">
                  <c:v>Distanz:</c:v>
                </c:pt>
                <c:pt idx="113">
                  <c:v>Distanz:</c:v>
                </c:pt>
                <c:pt idx="114">
                  <c:v>Distanz:</c:v>
                </c:pt>
                <c:pt idx="115">
                  <c:v>Distanz:</c:v>
                </c:pt>
                <c:pt idx="116">
                  <c:v>Distanz:</c:v>
                </c:pt>
                <c:pt idx="117">
                  <c:v>Distanz:</c:v>
                </c:pt>
                <c:pt idx="118">
                  <c:v>Distanz:</c:v>
                </c:pt>
                <c:pt idx="119">
                  <c:v>Distanz:</c:v>
                </c:pt>
                <c:pt idx="120">
                  <c:v>Distanz:</c:v>
                </c:pt>
                <c:pt idx="121">
                  <c:v>Distanz:</c:v>
                </c:pt>
                <c:pt idx="122">
                  <c:v>Distanz:</c:v>
                </c:pt>
                <c:pt idx="123">
                  <c:v>Distanz:</c:v>
                </c:pt>
                <c:pt idx="124">
                  <c:v>Distanz:</c:v>
                </c:pt>
                <c:pt idx="125">
                  <c:v>Distanz:</c:v>
                </c:pt>
                <c:pt idx="126">
                  <c:v>Distanz:</c:v>
                </c:pt>
                <c:pt idx="127">
                  <c:v>Distanz:</c:v>
                </c:pt>
                <c:pt idx="128">
                  <c:v>Distanz:</c:v>
                </c:pt>
                <c:pt idx="129">
                  <c:v>Distanz:</c:v>
                </c:pt>
                <c:pt idx="130">
                  <c:v>Distanz:</c:v>
                </c:pt>
                <c:pt idx="131">
                  <c:v>Distanz:</c:v>
                </c:pt>
                <c:pt idx="132">
                  <c:v>Distanz:</c:v>
                </c:pt>
                <c:pt idx="133">
                  <c:v>Distanz:</c:v>
                </c:pt>
                <c:pt idx="134">
                  <c:v>Distanz:</c:v>
                </c:pt>
                <c:pt idx="135">
                  <c:v>Distanz:</c:v>
                </c:pt>
                <c:pt idx="136">
                  <c:v>Distanz:</c:v>
                </c:pt>
                <c:pt idx="137">
                  <c:v>Distanz:</c:v>
                </c:pt>
                <c:pt idx="138">
                  <c:v>Distanz:</c:v>
                </c:pt>
                <c:pt idx="139">
                  <c:v>Distanz:</c:v>
                </c:pt>
                <c:pt idx="140">
                  <c:v>Distanz:</c:v>
                </c:pt>
                <c:pt idx="141">
                  <c:v>Distanz:</c:v>
                </c:pt>
                <c:pt idx="142">
                  <c:v>Distanz:</c:v>
                </c:pt>
                <c:pt idx="143">
                  <c:v>Distanz:</c:v>
                </c:pt>
                <c:pt idx="144">
                  <c:v>Distanz:</c:v>
                </c:pt>
                <c:pt idx="145">
                  <c:v>Distanz:</c:v>
                </c:pt>
              </c:strCache>
            </c:strRef>
          </c:xVal>
          <c:yVal>
            <c:numRef>
              <c:f>'sr04-Messdaten'!$E$2:$E$147</c:f>
              <c:numCache>
                <c:formatCode>0</c:formatCode>
                <c:ptCount val="146"/>
                <c:pt idx="0">
                  <c:v>12</c:v>
                </c:pt>
                <c:pt idx="1">
                  <c:v>11.99</c:v>
                </c:pt>
                <c:pt idx="2">
                  <c:v>11.980602000000001</c:v>
                </c:pt>
                <c:pt idx="3">
                  <c:v>12.031971759600001</c:v>
                </c:pt>
                <c:pt idx="4">
                  <c:v>12.14065293927208</c:v>
                </c:pt>
                <c:pt idx="5">
                  <c:v>12.24318511757598</c:v>
                </c:pt>
                <c:pt idx="6">
                  <c:v>12.400116728158132</c:v>
                </c:pt>
                <c:pt idx="7">
                  <c:v>12.608352418759722</c:v>
                </c:pt>
                <c:pt idx="8">
                  <c:v>12.804772297441465</c:v>
                </c:pt>
                <c:pt idx="9">
                  <c:v>12.990046028942816</c:v>
                </c:pt>
                <c:pt idx="10">
                  <c:v>13.225005327348297</c:v>
                </c:pt>
                <c:pt idx="11">
                  <c:v>13.506822066783979</c:v>
                </c:pt>
                <c:pt idx="12">
                  <c:v>13.832828437440163</c:v>
                </c:pt>
                <c:pt idx="13">
                  <c:v>14.140307860169489</c:v>
                </c:pt>
                <c:pt idx="14">
                  <c:v>14.490510455963022</c:v>
                </c:pt>
                <c:pt idx="15">
                  <c:v>14.82080279391775</c:v>
                </c:pt>
                <c:pt idx="16">
                  <c:v>15.19251343103641</c:v>
                </c:pt>
                <c:pt idx="17">
                  <c:v>15.482882927241743</c:v>
                </c:pt>
                <c:pt idx="18">
                  <c:v>15.877133677089308</c:v>
                </c:pt>
                <c:pt idx="19">
                  <c:v>87.104353955210598</c:v>
                </c:pt>
                <c:pt idx="20">
                  <c:v>154.52112014585359</c:v>
                </c:pt>
                <c:pt idx="21">
                  <c:v>146.82577614102883</c:v>
                </c:pt>
                <c:pt idx="22">
                  <c:v>139.56658762126534</c:v>
                </c:pt>
                <c:pt idx="23">
                  <c:v>132.65863709516339</c:v>
                </c:pt>
                <c:pt idx="24">
                  <c:v>126.08203187320854</c:v>
                </c:pt>
                <c:pt idx="25">
                  <c:v>119.81800655819633</c:v>
                </c:pt>
                <c:pt idx="26">
                  <c:v>113.90905916077321</c:v>
                </c:pt>
                <c:pt idx="27">
                  <c:v>108.27486679536334</c:v>
                </c:pt>
                <c:pt idx="28">
                  <c:v>102.96007099851897</c:v>
                </c:pt>
                <c:pt idx="29">
                  <c:v>97.826170935285575</c:v>
                </c:pt>
                <c:pt idx="30">
                  <c:v>92.983339641659128</c:v>
                </c:pt>
                <c:pt idx="31">
                  <c:v>88.354881557721924</c:v>
                </c:pt>
                <c:pt idx="32">
                  <c:v>83.98885998250941</c:v>
                </c:pt>
                <c:pt idx="33">
                  <c:v>79.810201929813147</c:v>
                </c:pt>
                <c:pt idx="34">
                  <c:v>75.868501319892701</c:v>
                </c:pt>
                <c:pt idx="35">
                  <c:v>72.090129046303502</c:v>
                </c:pt>
                <c:pt idx="36">
                  <c:v>68.465841083320399</c:v>
                </c:pt>
                <c:pt idx="37">
                  <c:v>65.047117229899598</c:v>
                </c:pt>
                <c:pt idx="38">
                  <c:v>61.762107384238071</c:v>
                </c:pt>
                <c:pt idx="39">
                  <c:v>58.603245707839392</c:v>
                </c:pt>
                <c:pt idx="40">
                  <c:v>55.623595082883064</c:v>
                </c:pt>
                <c:pt idx="41">
                  <c:v>52.812998776407547</c:v>
                </c:pt>
                <c:pt idx="42">
                  <c:v>50.101675648565276</c:v>
                </c:pt>
                <c:pt idx="43">
                  <c:v>47.54421157326383</c:v>
                </c:pt>
                <c:pt idx="44">
                  <c:v>45.071686500165811</c:v>
                </c:pt>
                <c:pt idx="45">
                  <c:v>42.739498594153645</c:v>
                </c:pt>
                <c:pt idx="46">
                  <c:v>40.539694062783376</c:v>
                </c:pt>
                <c:pt idx="47">
                  <c:v>38.464769864482768</c:v>
                </c:pt>
                <c:pt idx="48">
                  <c:v>36.507648164107295</c:v>
                </c:pt>
                <c:pt idx="49">
                  <c:v>34.601452236121531</c:v>
                </c:pt>
                <c:pt idx="50">
                  <c:v>32.803507773367691</c:v>
                </c:pt>
                <c:pt idx="51">
                  <c:v>31.10767927682441</c:v>
                </c:pt>
                <c:pt idx="52">
                  <c:v>29.508178954218359</c:v>
                </c:pt>
                <c:pt idx="53">
                  <c:v>27.999547015177829</c:v>
                </c:pt>
                <c:pt idx="54">
                  <c:v>26.576633083076693</c:v>
                </c:pt>
                <c:pt idx="55">
                  <c:v>25.294778660285012</c:v>
                </c:pt>
                <c:pt idx="56">
                  <c:v>24.085776547128773</c:v>
                </c:pt>
                <c:pt idx="57">
                  <c:v>23.005697405452484</c:v>
                </c:pt>
                <c:pt idx="58">
                  <c:v>22.047221872795678</c:v>
                </c:pt>
                <c:pt idx="59">
                  <c:v>21.143245427723723</c:v>
                </c:pt>
                <c:pt idx="60">
                  <c:v>20.350878920270542</c:v>
                </c:pt>
                <c:pt idx="61">
                  <c:v>19.663784227480495</c:v>
                </c:pt>
                <c:pt idx="62">
                  <c:v>19.015782459412357</c:v>
                </c:pt>
                <c:pt idx="63">
                  <c:v>18.464857640936426</c:v>
                </c:pt>
                <c:pt idx="64">
                  <c:v>17.945295340040861</c:v>
                </c:pt>
                <c:pt idx="65">
                  <c:v>17.455317718131024</c:v>
                </c:pt>
                <c:pt idx="66">
                  <c:v>17.053447689992151</c:v>
                </c:pt>
                <c:pt idx="67">
                  <c:v>16.73467917400361</c:v>
                </c:pt>
                <c:pt idx="68">
                  <c:v>16.494289833139582</c:v>
                </c:pt>
                <c:pt idx="69">
                  <c:v>16.267624994760766</c:v>
                </c:pt>
                <c:pt idx="70">
                  <c:v>16.053906521685725</c:v>
                </c:pt>
                <c:pt idx="71">
                  <c:v>15.912600375690854</c:v>
                </c:pt>
                <c:pt idx="72">
                  <c:v>15.839590078380537</c:v>
                </c:pt>
                <c:pt idx="73">
                  <c:v>15.770792480893162</c:v>
                </c:pt>
                <c:pt idx="74">
                  <c:v>15.766168580758851</c:v>
                </c:pt>
                <c:pt idx="75">
                  <c:v>15.761868880916447</c:v>
                </c:pt>
                <c:pt idx="76">
                  <c:v>15.818074789288405</c:v>
                </c:pt>
                <c:pt idx="77">
                  <c:v>15.871144728200186</c:v>
                </c:pt>
                <c:pt idx="78">
                  <c:v>15.921256241831619</c:v>
                </c:pt>
                <c:pt idx="79">
                  <c:v>16.028776813396799</c:v>
                </c:pt>
                <c:pt idx="80">
                  <c:v>16.130240395305389</c:v>
                </c:pt>
                <c:pt idx="81">
                  <c:v>16.286190114220403</c:v>
                </c:pt>
                <c:pt idx="82">
                  <c:v>16.433325611977676</c:v>
                </c:pt>
                <c:pt idx="83">
                  <c:v>16.572146314747112</c:v>
                </c:pt>
                <c:pt idx="84">
                  <c:v>16.703123346087434</c:v>
                </c:pt>
                <c:pt idx="85">
                  <c:v>16.826701130878121</c:v>
                </c:pt>
                <c:pt idx="86">
                  <c:v>16.943298908355192</c:v>
                </c:pt>
                <c:pt idx="87">
                  <c:v>17.113512159401967</c:v>
                </c:pt>
                <c:pt idx="88">
                  <c:v>17.274089912954054</c:v>
                </c:pt>
                <c:pt idx="89">
                  <c:v>17.425578183310424</c:v>
                </c:pt>
                <c:pt idx="90">
                  <c:v>17.568492041808749</c:v>
                </c:pt>
                <c:pt idx="91">
                  <c:v>17.763517370388815</c:v>
                </c:pt>
                <c:pt idx="92">
                  <c:v>17.947488475779998</c:v>
                </c:pt>
                <c:pt idx="93">
                  <c:v>18.121031817152556</c:v>
                </c:pt>
                <c:pt idx="94">
                  <c:v>18.344938351679332</c:v>
                </c:pt>
                <c:pt idx="95">
                  <c:v>18.556141506464161</c:v>
                </c:pt>
                <c:pt idx="96">
                  <c:v>18.815561243660611</c:v>
                </c:pt>
                <c:pt idx="97">
                  <c:v>19.120452684376538</c:v>
                </c:pt>
                <c:pt idx="98">
                  <c:v>19.347826548112636</c:v>
                </c:pt>
                <c:pt idx="99">
                  <c:v>19.502088414714944</c:v>
                </c:pt>
                <c:pt idx="100">
                  <c:v>19.64759415163817</c:v>
                </c:pt>
                <c:pt idx="101">
                  <c:v>19.784840025515674</c:v>
                </c:pt>
                <c:pt idx="102">
                  <c:v>19.854094178955428</c:v>
                </c:pt>
                <c:pt idx="103">
                  <c:v>19.859222264353004</c:v>
                </c:pt>
                <c:pt idx="104">
                  <c:v>19.803870820173856</c:v>
                </c:pt>
                <c:pt idx="105">
                  <c:v>19.691479688481422</c:v>
                </c:pt>
                <c:pt idx="106">
                  <c:v>19.465093728752837</c:v>
                </c:pt>
                <c:pt idx="107">
                  <c:v>19.251597907862216</c:v>
                </c:pt>
                <c:pt idx="108">
                  <c:v>18.990061516643461</c:v>
                </c:pt>
                <c:pt idx="109">
                  <c:v>18.683219296594501</c:v>
                </c:pt>
                <c:pt idx="110">
                  <c:v>18.393850965889161</c:v>
                </c:pt>
                <c:pt idx="111">
                  <c:v>18.060765964832964</c:v>
                </c:pt>
                <c:pt idx="112">
                  <c:v>17.68645391064717</c:v>
                </c:pt>
                <c:pt idx="113">
                  <c:v>17.333463288930396</c:v>
                </c:pt>
                <c:pt idx="114">
                  <c:v>16.940385411858841</c:v>
                </c:pt>
                <c:pt idx="115">
                  <c:v>16.509504130329208</c:v>
                </c:pt>
                <c:pt idx="116">
                  <c:v>16.042973824865289</c:v>
                </c:pt>
                <c:pt idx="117">
                  <c:v>15.603026742964232</c:v>
                </c:pt>
                <c:pt idx="118">
                  <c:v>15.127955880628646</c:v>
                </c:pt>
                <c:pt idx="119">
                  <c:v>14.619763678857067</c:v>
                </c:pt>
                <c:pt idx="120">
                  <c:v>14.140539056456014</c:v>
                </c:pt>
                <c:pt idx="121">
                  <c:v>13.628439803587732</c:v>
                </c:pt>
                <c:pt idx="122">
                  <c:v>13.145540817930829</c:v>
                </c:pt>
                <c:pt idx="123">
                  <c:v>12.629986663249754</c:v>
                </c:pt>
                <c:pt idx="124">
                  <c:v>12.143839760516894</c:v>
                </c:pt>
                <c:pt idx="125">
                  <c:v>11.625232903995901</c:v>
                </c:pt>
                <c:pt idx="126">
                  <c:v>11.076017412285369</c:v>
                </c:pt>
                <c:pt idx="127">
                  <c:v>10.558139646595013</c:v>
                </c:pt>
                <c:pt idx="128">
                  <c:v>10.069822918916758</c:v>
                </c:pt>
                <c:pt idx="129">
                  <c:v>9.5491912303154169</c:v>
                </c:pt>
                <c:pt idx="130">
                  <c:v>9.058287604784093</c:v>
                </c:pt>
                <c:pt idx="131">
                  <c:v>8.5954265392636895</c:v>
                </c:pt>
                <c:pt idx="132">
                  <c:v>8.1590180523666582</c:v>
                </c:pt>
                <c:pt idx="133">
                  <c:v>7.7475622710729759</c:v>
                </c:pt>
                <c:pt idx="134">
                  <c:v>7.3596443242026997</c:v>
                </c:pt>
                <c:pt idx="135">
                  <c:v>6.9939295252797997</c:v>
                </c:pt>
                <c:pt idx="136">
                  <c:v>6.7093588283872174</c:v>
                </c:pt>
                <c:pt idx="137">
                  <c:v>6.441120501542513</c:v>
                </c:pt>
                <c:pt idx="138">
                  <c:v>6.2484882502081822</c:v>
                </c:pt>
                <c:pt idx="139">
                  <c:v>6.1271642363038694</c:v>
                </c:pt>
                <c:pt idx="140">
                  <c:v>6.0128942303865545</c:v>
                </c:pt>
                <c:pt idx="141">
                  <c:v>5.9654778459782012</c:v>
                </c:pt>
                <c:pt idx="142">
                  <c:v>5.9811133490651534</c:v>
                </c:pt>
                <c:pt idx="143">
                  <c:v>5.9960144992970754</c:v>
                </c:pt>
                <c:pt idx="144">
                  <c:v>6.0704223776152233</c:v>
                </c:pt>
                <c:pt idx="145">
                  <c:v>6.1407516987587591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F52-4BC9-891A-0C1A53D8503B}"/>
            </c:ext>
          </c:extLst>
        </c:ser>
        <c:ser>
          <c:idx val="2"/>
          <c:order val="2"/>
          <c:tx>
            <c:strRef>
              <c:f>'sr04-Messdaten'!$F$1</c:f>
              <c:strCache>
                <c:ptCount val="1"/>
                <c:pt idx="0">
                  <c:v>rk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'sr04-Messdaten'!$C$2:$C$147</c:f>
              <c:strCache>
                <c:ptCount val="146"/>
                <c:pt idx="0">
                  <c:v>Distanz:</c:v>
                </c:pt>
                <c:pt idx="1">
                  <c:v>Distanz:</c:v>
                </c:pt>
                <c:pt idx="2">
                  <c:v>Distanz:</c:v>
                </c:pt>
                <c:pt idx="3">
                  <c:v>Distanz:</c:v>
                </c:pt>
                <c:pt idx="4">
                  <c:v>Distanz:</c:v>
                </c:pt>
                <c:pt idx="5">
                  <c:v>Distanz:</c:v>
                </c:pt>
                <c:pt idx="6">
                  <c:v>Distanz:</c:v>
                </c:pt>
                <c:pt idx="7">
                  <c:v>Distanz:</c:v>
                </c:pt>
                <c:pt idx="8">
                  <c:v>Distanz:</c:v>
                </c:pt>
                <c:pt idx="9">
                  <c:v>Distanz:</c:v>
                </c:pt>
                <c:pt idx="10">
                  <c:v>Distanz:</c:v>
                </c:pt>
                <c:pt idx="11">
                  <c:v>Distanz:</c:v>
                </c:pt>
                <c:pt idx="12">
                  <c:v>Distanz:</c:v>
                </c:pt>
                <c:pt idx="13">
                  <c:v>Distanz:</c:v>
                </c:pt>
                <c:pt idx="14">
                  <c:v>Distanz:</c:v>
                </c:pt>
                <c:pt idx="15">
                  <c:v>Distanz:</c:v>
                </c:pt>
                <c:pt idx="16">
                  <c:v>Distanz:</c:v>
                </c:pt>
                <c:pt idx="17">
                  <c:v>Distanz:</c:v>
                </c:pt>
                <c:pt idx="18">
                  <c:v>Distanz:</c:v>
                </c:pt>
                <c:pt idx="19">
                  <c:v>Distanz:</c:v>
                </c:pt>
                <c:pt idx="20">
                  <c:v>Distanz:</c:v>
                </c:pt>
                <c:pt idx="21">
                  <c:v>Distanz:</c:v>
                </c:pt>
                <c:pt idx="22">
                  <c:v>Distanz:</c:v>
                </c:pt>
                <c:pt idx="23">
                  <c:v>Distanz:</c:v>
                </c:pt>
                <c:pt idx="24">
                  <c:v>Distanz:</c:v>
                </c:pt>
                <c:pt idx="25">
                  <c:v>Distanz:</c:v>
                </c:pt>
                <c:pt idx="26">
                  <c:v>Distanz:</c:v>
                </c:pt>
                <c:pt idx="27">
                  <c:v>Distanz:</c:v>
                </c:pt>
                <c:pt idx="28">
                  <c:v>Distanz:</c:v>
                </c:pt>
                <c:pt idx="29">
                  <c:v>Distanz:</c:v>
                </c:pt>
                <c:pt idx="30">
                  <c:v>Distanz:</c:v>
                </c:pt>
                <c:pt idx="31">
                  <c:v>Distanz:</c:v>
                </c:pt>
                <c:pt idx="32">
                  <c:v>Distanz:</c:v>
                </c:pt>
                <c:pt idx="33">
                  <c:v>Distanz:</c:v>
                </c:pt>
                <c:pt idx="34">
                  <c:v>Distanz:</c:v>
                </c:pt>
                <c:pt idx="35">
                  <c:v>Distanz:</c:v>
                </c:pt>
                <c:pt idx="36">
                  <c:v>Distanz:</c:v>
                </c:pt>
                <c:pt idx="37">
                  <c:v>Distanz:</c:v>
                </c:pt>
                <c:pt idx="38">
                  <c:v>Distanz:</c:v>
                </c:pt>
                <c:pt idx="39">
                  <c:v>Distanz:</c:v>
                </c:pt>
                <c:pt idx="40">
                  <c:v>Distanz:</c:v>
                </c:pt>
                <c:pt idx="41">
                  <c:v>Distanz:</c:v>
                </c:pt>
                <c:pt idx="42">
                  <c:v>Distanz:</c:v>
                </c:pt>
                <c:pt idx="43">
                  <c:v>Distanz:</c:v>
                </c:pt>
                <c:pt idx="44">
                  <c:v>Distanz:</c:v>
                </c:pt>
                <c:pt idx="45">
                  <c:v>Distanz:</c:v>
                </c:pt>
                <c:pt idx="46">
                  <c:v>Distanz:</c:v>
                </c:pt>
                <c:pt idx="47">
                  <c:v>Distanz:</c:v>
                </c:pt>
                <c:pt idx="48">
                  <c:v>Distanz:</c:v>
                </c:pt>
                <c:pt idx="49">
                  <c:v>Distanz:</c:v>
                </c:pt>
                <c:pt idx="50">
                  <c:v>Distanz:</c:v>
                </c:pt>
                <c:pt idx="51">
                  <c:v>Distanz:</c:v>
                </c:pt>
                <c:pt idx="52">
                  <c:v>Distanz:</c:v>
                </c:pt>
                <c:pt idx="53">
                  <c:v>Distanz:</c:v>
                </c:pt>
                <c:pt idx="54">
                  <c:v>Distanz:</c:v>
                </c:pt>
                <c:pt idx="55">
                  <c:v>Distanz:</c:v>
                </c:pt>
                <c:pt idx="56">
                  <c:v>Distanz:</c:v>
                </c:pt>
                <c:pt idx="57">
                  <c:v>Distanz:</c:v>
                </c:pt>
                <c:pt idx="58">
                  <c:v>Distanz:</c:v>
                </c:pt>
                <c:pt idx="59">
                  <c:v>Distanz:</c:v>
                </c:pt>
                <c:pt idx="60">
                  <c:v>Distanz:</c:v>
                </c:pt>
                <c:pt idx="61">
                  <c:v>Distanz:</c:v>
                </c:pt>
                <c:pt idx="62">
                  <c:v>Distanz:</c:v>
                </c:pt>
                <c:pt idx="63">
                  <c:v>Distanz:</c:v>
                </c:pt>
                <c:pt idx="64">
                  <c:v>Distanz:</c:v>
                </c:pt>
                <c:pt idx="65">
                  <c:v>Distanz:</c:v>
                </c:pt>
                <c:pt idx="66">
                  <c:v>Distanz:</c:v>
                </c:pt>
                <c:pt idx="67">
                  <c:v>Distanz:</c:v>
                </c:pt>
                <c:pt idx="68">
                  <c:v>Distanz:</c:v>
                </c:pt>
                <c:pt idx="69">
                  <c:v>Distanz:</c:v>
                </c:pt>
                <c:pt idx="70">
                  <c:v>Distanz:</c:v>
                </c:pt>
                <c:pt idx="71">
                  <c:v>Distanz:</c:v>
                </c:pt>
                <c:pt idx="72">
                  <c:v>Distanz:</c:v>
                </c:pt>
                <c:pt idx="73">
                  <c:v>Distanz:</c:v>
                </c:pt>
                <c:pt idx="74">
                  <c:v>Distanz:</c:v>
                </c:pt>
                <c:pt idx="75">
                  <c:v>Distanz:</c:v>
                </c:pt>
                <c:pt idx="76">
                  <c:v>Distanz:</c:v>
                </c:pt>
                <c:pt idx="77">
                  <c:v>Distanz:</c:v>
                </c:pt>
                <c:pt idx="78">
                  <c:v>Distanz:</c:v>
                </c:pt>
                <c:pt idx="79">
                  <c:v>Distanz:</c:v>
                </c:pt>
                <c:pt idx="80">
                  <c:v>Distanz:</c:v>
                </c:pt>
                <c:pt idx="81">
                  <c:v>Distanz:</c:v>
                </c:pt>
                <c:pt idx="82">
                  <c:v>Distanz:</c:v>
                </c:pt>
                <c:pt idx="83">
                  <c:v>Distanz:</c:v>
                </c:pt>
                <c:pt idx="84">
                  <c:v>Distanz:</c:v>
                </c:pt>
                <c:pt idx="85">
                  <c:v>Distanz:</c:v>
                </c:pt>
                <c:pt idx="86">
                  <c:v>Distanz:</c:v>
                </c:pt>
                <c:pt idx="87">
                  <c:v>Distanz:</c:v>
                </c:pt>
                <c:pt idx="88">
                  <c:v>Distanz:</c:v>
                </c:pt>
                <c:pt idx="89">
                  <c:v>Distanz:</c:v>
                </c:pt>
                <c:pt idx="90">
                  <c:v>Distanz:</c:v>
                </c:pt>
                <c:pt idx="91">
                  <c:v>Distanz:</c:v>
                </c:pt>
                <c:pt idx="92">
                  <c:v>Distanz:</c:v>
                </c:pt>
                <c:pt idx="93">
                  <c:v>Distanz:</c:v>
                </c:pt>
                <c:pt idx="94">
                  <c:v>Distanz:</c:v>
                </c:pt>
                <c:pt idx="95">
                  <c:v>Distanz:</c:v>
                </c:pt>
                <c:pt idx="96">
                  <c:v>Distanz:</c:v>
                </c:pt>
                <c:pt idx="97">
                  <c:v>Distanz:</c:v>
                </c:pt>
                <c:pt idx="98">
                  <c:v>Distanz:</c:v>
                </c:pt>
                <c:pt idx="99">
                  <c:v>Distanz:</c:v>
                </c:pt>
                <c:pt idx="100">
                  <c:v>Distanz:</c:v>
                </c:pt>
                <c:pt idx="101">
                  <c:v>Distanz:</c:v>
                </c:pt>
                <c:pt idx="102">
                  <c:v>Distanz:</c:v>
                </c:pt>
                <c:pt idx="103">
                  <c:v>Distanz:</c:v>
                </c:pt>
                <c:pt idx="104">
                  <c:v>Distanz:</c:v>
                </c:pt>
                <c:pt idx="105">
                  <c:v>Distanz:</c:v>
                </c:pt>
                <c:pt idx="106">
                  <c:v>Distanz:</c:v>
                </c:pt>
                <c:pt idx="107">
                  <c:v>Distanz:</c:v>
                </c:pt>
                <c:pt idx="108">
                  <c:v>Distanz:</c:v>
                </c:pt>
                <c:pt idx="109">
                  <c:v>Distanz:</c:v>
                </c:pt>
                <c:pt idx="110">
                  <c:v>Distanz:</c:v>
                </c:pt>
                <c:pt idx="111">
                  <c:v>Distanz:</c:v>
                </c:pt>
                <c:pt idx="112">
                  <c:v>Distanz:</c:v>
                </c:pt>
                <c:pt idx="113">
                  <c:v>Distanz:</c:v>
                </c:pt>
                <c:pt idx="114">
                  <c:v>Distanz:</c:v>
                </c:pt>
                <c:pt idx="115">
                  <c:v>Distanz:</c:v>
                </c:pt>
                <c:pt idx="116">
                  <c:v>Distanz:</c:v>
                </c:pt>
                <c:pt idx="117">
                  <c:v>Distanz:</c:v>
                </c:pt>
                <c:pt idx="118">
                  <c:v>Distanz:</c:v>
                </c:pt>
                <c:pt idx="119">
                  <c:v>Distanz:</c:v>
                </c:pt>
                <c:pt idx="120">
                  <c:v>Distanz:</c:v>
                </c:pt>
                <c:pt idx="121">
                  <c:v>Distanz:</c:v>
                </c:pt>
                <c:pt idx="122">
                  <c:v>Distanz:</c:v>
                </c:pt>
                <c:pt idx="123">
                  <c:v>Distanz:</c:v>
                </c:pt>
                <c:pt idx="124">
                  <c:v>Distanz:</c:v>
                </c:pt>
                <c:pt idx="125">
                  <c:v>Distanz:</c:v>
                </c:pt>
                <c:pt idx="126">
                  <c:v>Distanz:</c:v>
                </c:pt>
                <c:pt idx="127">
                  <c:v>Distanz:</c:v>
                </c:pt>
                <c:pt idx="128">
                  <c:v>Distanz:</c:v>
                </c:pt>
                <c:pt idx="129">
                  <c:v>Distanz:</c:v>
                </c:pt>
                <c:pt idx="130">
                  <c:v>Distanz:</c:v>
                </c:pt>
                <c:pt idx="131">
                  <c:v>Distanz:</c:v>
                </c:pt>
                <c:pt idx="132">
                  <c:v>Distanz:</c:v>
                </c:pt>
                <c:pt idx="133">
                  <c:v>Distanz:</c:v>
                </c:pt>
                <c:pt idx="134">
                  <c:v>Distanz:</c:v>
                </c:pt>
                <c:pt idx="135">
                  <c:v>Distanz:</c:v>
                </c:pt>
                <c:pt idx="136">
                  <c:v>Distanz:</c:v>
                </c:pt>
                <c:pt idx="137">
                  <c:v>Distanz:</c:v>
                </c:pt>
                <c:pt idx="138">
                  <c:v>Distanz:</c:v>
                </c:pt>
                <c:pt idx="139">
                  <c:v>Distanz:</c:v>
                </c:pt>
                <c:pt idx="140">
                  <c:v>Distanz:</c:v>
                </c:pt>
                <c:pt idx="141">
                  <c:v>Distanz:</c:v>
                </c:pt>
                <c:pt idx="142">
                  <c:v>Distanz:</c:v>
                </c:pt>
                <c:pt idx="143">
                  <c:v>Distanz:</c:v>
                </c:pt>
                <c:pt idx="144">
                  <c:v>Distanz:</c:v>
                </c:pt>
                <c:pt idx="145">
                  <c:v>Distanz:</c:v>
                </c:pt>
              </c:strCache>
            </c:strRef>
          </c:xVal>
          <c:yVal>
            <c:numRef>
              <c:f>'sr04-Messdaten'!$F$2:$F$147</c:f>
              <c:numCache>
                <c:formatCode>0</c:formatCode>
                <c:ptCount val="146"/>
                <c:pt idx="1">
                  <c:v>9.9999999999997868E-3</c:v>
                </c:pt>
                <c:pt idx="2">
                  <c:v>1.0193979999999989</c:v>
                </c:pt>
                <c:pt idx="3">
                  <c:v>1.9680282403999989</c:v>
                </c:pt>
                <c:pt idx="4">
                  <c:v>1.8593470607279201</c:v>
                </c:pt>
                <c:pt idx="5">
                  <c:v>2.7568148824240204</c:v>
                </c:pt>
                <c:pt idx="6">
                  <c:v>3.5998832718418683</c:v>
                </c:pt>
                <c:pt idx="7">
                  <c:v>3.391647581240278</c:v>
                </c:pt>
                <c:pt idx="8">
                  <c:v>3.1952277025585349</c:v>
                </c:pt>
                <c:pt idx="9">
                  <c:v>4.0099539710571843</c:v>
                </c:pt>
                <c:pt idx="10">
                  <c:v>4.7749946726517027</c:v>
                </c:pt>
                <c:pt idx="11">
                  <c:v>5.4931779332160211</c:v>
                </c:pt>
                <c:pt idx="12">
                  <c:v>5.1671715625598367</c:v>
                </c:pt>
                <c:pt idx="13">
                  <c:v>5.8596921398305106</c:v>
                </c:pt>
                <c:pt idx="14">
                  <c:v>5.5094895440369775</c:v>
                </c:pt>
                <c:pt idx="15">
                  <c:v>6.1791972060822502</c:v>
                </c:pt>
                <c:pt idx="16">
                  <c:v>4.8074865689635899</c:v>
                </c:pt>
                <c:pt idx="17">
                  <c:v>6.517117072758257</c:v>
                </c:pt>
                <c:pt idx="18">
                  <c:v>1183.1228663229108</c:v>
                </c:pt>
                <c:pt idx="19">
                  <c:v>1115.8956460447894</c:v>
                </c:pt>
                <c:pt idx="20">
                  <c:v>-135.52112014585359</c:v>
                </c:pt>
                <c:pt idx="21">
                  <c:v>-127.82577614102883</c:v>
                </c:pt>
                <c:pt idx="22">
                  <c:v>-121.56658762126534</c:v>
                </c:pt>
                <c:pt idx="23">
                  <c:v>-115.65863709516339</c:v>
                </c:pt>
                <c:pt idx="24">
                  <c:v>-110.08203187320854</c:v>
                </c:pt>
                <c:pt idx="25">
                  <c:v>-103.81800655819633</c:v>
                </c:pt>
                <c:pt idx="26">
                  <c:v>-98.909059160773211</c:v>
                </c:pt>
                <c:pt idx="27">
                  <c:v>-93.274866795363337</c:v>
                </c:pt>
                <c:pt idx="28">
                  <c:v>-89.960070998518972</c:v>
                </c:pt>
                <c:pt idx="29">
                  <c:v>-84.826170935285575</c:v>
                </c:pt>
                <c:pt idx="30">
                  <c:v>-80.983339641659128</c:v>
                </c:pt>
                <c:pt idx="31">
                  <c:v>-76.354881557721924</c:v>
                </c:pt>
                <c:pt idx="32">
                  <c:v>-72.98885998250941</c:v>
                </c:pt>
                <c:pt idx="33">
                  <c:v>-68.810201929813147</c:v>
                </c:pt>
                <c:pt idx="34">
                  <c:v>-65.868501319892701</c:v>
                </c:pt>
                <c:pt idx="35">
                  <c:v>-63.090129046303502</c:v>
                </c:pt>
                <c:pt idx="36">
                  <c:v>-59.465841083320399</c:v>
                </c:pt>
                <c:pt idx="37">
                  <c:v>-57.047117229899598</c:v>
                </c:pt>
                <c:pt idx="38">
                  <c:v>-54.762107384238071</c:v>
                </c:pt>
                <c:pt idx="39">
                  <c:v>-51.603245707839392</c:v>
                </c:pt>
                <c:pt idx="40">
                  <c:v>-48.623595082883064</c:v>
                </c:pt>
                <c:pt idx="41">
                  <c:v>-46.812998776407547</c:v>
                </c:pt>
                <c:pt idx="42">
                  <c:v>-44.101675648565276</c:v>
                </c:pt>
                <c:pt idx="43">
                  <c:v>-42.54421157326383</c:v>
                </c:pt>
                <c:pt idx="44">
                  <c:v>-40.071686500165811</c:v>
                </c:pt>
                <c:pt idx="45">
                  <c:v>-37.739498594153645</c:v>
                </c:pt>
                <c:pt idx="46">
                  <c:v>-35.539694062783376</c:v>
                </c:pt>
                <c:pt idx="47">
                  <c:v>-33.464769864482768</c:v>
                </c:pt>
                <c:pt idx="48">
                  <c:v>-32.507648164107295</c:v>
                </c:pt>
                <c:pt idx="49">
                  <c:v>-30.601452236121531</c:v>
                </c:pt>
                <c:pt idx="50">
                  <c:v>-28.803507773367691</c:v>
                </c:pt>
                <c:pt idx="51">
                  <c:v>-27.10767927682441</c:v>
                </c:pt>
                <c:pt idx="52">
                  <c:v>-25.508178954218359</c:v>
                </c:pt>
                <c:pt idx="53">
                  <c:v>-23.999547015177829</c:v>
                </c:pt>
                <c:pt idx="54">
                  <c:v>-21.576633083076693</c:v>
                </c:pt>
                <c:pt idx="55">
                  <c:v>-20.294778660285012</c:v>
                </c:pt>
                <c:pt idx="56">
                  <c:v>-18.085776547128773</c:v>
                </c:pt>
                <c:pt idx="57">
                  <c:v>-16.005697405452484</c:v>
                </c:pt>
                <c:pt idx="58">
                  <c:v>-15.047221872795678</c:v>
                </c:pt>
                <c:pt idx="59">
                  <c:v>-13.143245427723723</c:v>
                </c:pt>
                <c:pt idx="60">
                  <c:v>-11.350878920270542</c:v>
                </c:pt>
                <c:pt idx="61">
                  <c:v>-10.663784227480495</c:v>
                </c:pt>
                <c:pt idx="62">
                  <c:v>-9.0157824594123568</c:v>
                </c:pt>
                <c:pt idx="63">
                  <c:v>-8.464857640936426</c:v>
                </c:pt>
                <c:pt idx="64">
                  <c:v>-7.945295340040861</c:v>
                </c:pt>
                <c:pt idx="65">
                  <c:v>-6.455317718131024</c:v>
                </c:pt>
                <c:pt idx="66">
                  <c:v>-5.0534476899921508</c:v>
                </c:pt>
                <c:pt idx="67">
                  <c:v>-3.7346791740036096</c:v>
                </c:pt>
                <c:pt idx="68">
                  <c:v>-3.4942898331395824</c:v>
                </c:pt>
                <c:pt idx="69">
                  <c:v>-3.2676249947607658</c:v>
                </c:pt>
                <c:pt idx="70">
                  <c:v>-2.0539065216857253</c:v>
                </c:pt>
                <c:pt idx="71">
                  <c:v>-0.91260037569085384</c:v>
                </c:pt>
                <c:pt idx="72">
                  <c:v>-0.83959007838053701</c:v>
                </c:pt>
                <c:pt idx="73">
                  <c:v>0.22920751910683812</c:v>
                </c:pt>
                <c:pt idx="74">
                  <c:v>0.23383141924114881</c:v>
                </c:pt>
                <c:pt idx="75">
                  <c:v>1.2381311190835529</c:v>
                </c:pt>
                <c:pt idx="76">
                  <c:v>1.1819252107115954</c:v>
                </c:pt>
                <c:pt idx="77">
                  <c:v>1.1288552717998144</c:v>
                </c:pt>
                <c:pt idx="78">
                  <c:v>2.0787437581683808</c:v>
                </c:pt>
                <c:pt idx="79">
                  <c:v>1.9712231866032006</c:v>
                </c:pt>
                <c:pt idx="80">
                  <c:v>2.869759604694611</c:v>
                </c:pt>
                <c:pt idx="81">
                  <c:v>2.7138098857795967</c:v>
                </c:pt>
                <c:pt idx="82">
                  <c:v>2.5666743880223244</c:v>
                </c:pt>
                <c:pt idx="83">
                  <c:v>2.427853685252888</c:v>
                </c:pt>
                <c:pt idx="84">
                  <c:v>2.296876653912566</c:v>
                </c:pt>
                <c:pt idx="85">
                  <c:v>2.1732988691218793</c:v>
                </c:pt>
                <c:pt idx="86">
                  <c:v>3.0567010916448076</c:v>
                </c:pt>
                <c:pt idx="87">
                  <c:v>2.8864878405980328</c:v>
                </c:pt>
                <c:pt idx="88">
                  <c:v>2.7259100870459463</c:v>
                </c:pt>
                <c:pt idx="89">
                  <c:v>2.5744218166895756</c:v>
                </c:pt>
                <c:pt idx="90">
                  <c:v>3.4315079581912507</c:v>
                </c:pt>
                <c:pt idx="91">
                  <c:v>3.236482629611185</c:v>
                </c:pt>
                <c:pt idx="92">
                  <c:v>3.0525115242200016</c:v>
                </c:pt>
                <c:pt idx="93">
                  <c:v>3.8789681828474443</c:v>
                </c:pt>
                <c:pt idx="94">
                  <c:v>3.6550616483206682</c:v>
                </c:pt>
                <c:pt idx="95">
                  <c:v>4.4438584935358385</c:v>
                </c:pt>
                <c:pt idx="96">
                  <c:v>5.1844387563393894</c:v>
                </c:pt>
                <c:pt idx="97">
                  <c:v>3.8795473156234621</c:v>
                </c:pt>
                <c:pt idx="98">
                  <c:v>2.6521734518873643</c:v>
                </c:pt>
                <c:pt idx="99">
                  <c:v>2.4979115852850562</c:v>
                </c:pt>
                <c:pt idx="100">
                  <c:v>2.3524058483618298</c:v>
                </c:pt>
                <c:pt idx="101">
                  <c:v>1.215159974484326</c:v>
                </c:pt>
                <c:pt idx="102">
                  <c:v>0.14590582104457184</c:v>
                </c:pt>
                <c:pt idx="103">
                  <c:v>-0.85922226435300431</c:v>
                </c:pt>
                <c:pt idx="104">
                  <c:v>-1.8038708201738558</c:v>
                </c:pt>
                <c:pt idx="105">
                  <c:v>-3.6914796884814223</c:v>
                </c:pt>
                <c:pt idx="106">
                  <c:v>-3.4650937287528372</c:v>
                </c:pt>
                <c:pt idx="107">
                  <c:v>-4.2515979078622159</c:v>
                </c:pt>
                <c:pt idx="108">
                  <c:v>-4.9900615166434612</c:v>
                </c:pt>
                <c:pt idx="109">
                  <c:v>-4.6832192965945012</c:v>
                </c:pt>
                <c:pt idx="110">
                  <c:v>-5.3938509658891611</c:v>
                </c:pt>
                <c:pt idx="111">
                  <c:v>-6.0607659648329637</c:v>
                </c:pt>
                <c:pt idx="112">
                  <c:v>-5.6864539106471703</c:v>
                </c:pt>
                <c:pt idx="113">
                  <c:v>-6.3334632889303961</c:v>
                </c:pt>
                <c:pt idx="114">
                  <c:v>-6.9403854118588413</c:v>
                </c:pt>
                <c:pt idx="115">
                  <c:v>-7.5095041303292085</c:v>
                </c:pt>
                <c:pt idx="116">
                  <c:v>-7.0429738248652889</c:v>
                </c:pt>
                <c:pt idx="117">
                  <c:v>-7.6030267429642322</c:v>
                </c:pt>
                <c:pt idx="118">
                  <c:v>-8.1279558806286456</c:v>
                </c:pt>
                <c:pt idx="119">
                  <c:v>-7.6197636788570673</c:v>
                </c:pt>
                <c:pt idx="120">
                  <c:v>-8.1405390564560136</c:v>
                </c:pt>
                <c:pt idx="121">
                  <c:v>-7.6284398035877317</c:v>
                </c:pt>
                <c:pt idx="122">
                  <c:v>-8.1455408179308293</c:v>
                </c:pt>
                <c:pt idx="123">
                  <c:v>-7.6299866632497544</c:v>
                </c:pt>
                <c:pt idx="124">
                  <c:v>-8.1438397605168937</c:v>
                </c:pt>
                <c:pt idx="125">
                  <c:v>-8.6252329039959008</c:v>
                </c:pt>
                <c:pt idx="126">
                  <c:v>-8.0760174122853687</c:v>
                </c:pt>
                <c:pt idx="127">
                  <c:v>-7.5581396465950128</c:v>
                </c:pt>
                <c:pt idx="128">
                  <c:v>-8.0698229189167581</c:v>
                </c:pt>
                <c:pt idx="129">
                  <c:v>-7.5491912303154169</c:v>
                </c:pt>
                <c:pt idx="130">
                  <c:v>-7.058287604784093</c:v>
                </c:pt>
                <c:pt idx="131">
                  <c:v>-6.5954265392636895</c:v>
                </c:pt>
                <c:pt idx="132">
                  <c:v>-6.1590180523666582</c:v>
                </c:pt>
                <c:pt idx="133">
                  <c:v>-5.7475622710729759</c:v>
                </c:pt>
                <c:pt idx="134">
                  <c:v>-5.3596443242026997</c:v>
                </c:pt>
                <c:pt idx="135">
                  <c:v>-3.9939295252797997</c:v>
                </c:pt>
                <c:pt idx="136">
                  <c:v>-3.7093588283872174</c:v>
                </c:pt>
                <c:pt idx="137">
                  <c:v>-2.441120501542513</c:v>
                </c:pt>
                <c:pt idx="138">
                  <c:v>-1.2484882502081822</c:v>
                </c:pt>
                <c:pt idx="139">
                  <c:v>-1.1271642363038694</c:v>
                </c:pt>
                <c:pt idx="140">
                  <c:v>-1.2894230386554462E-2</c:v>
                </c:pt>
                <c:pt idx="141">
                  <c:v>1.0345221540217988</c:v>
                </c:pt>
                <c:pt idx="142">
                  <c:v>1.0188866509348466</c:v>
                </c:pt>
                <c:pt idx="143">
                  <c:v>2.0039855007029246</c:v>
                </c:pt>
                <c:pt idx="144">
                  <c:v>1.9295776223847767</c:v>
                </c:pt>
                <c:pt idx="145">
                  <c:v>2.8592483012412409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F52-4BC9-891A-0C1A53D8503B}"/>
            </c:ext>
          </c:extLst>
        </c:ser>
        <c:ser>
          <c:idx val="3"/>
          <c:order val="3"/>
          <c:tx>
            <c:strRef>
              <c:f>'sr04-Messdaten'!$G$1</c:f>
              <c:strCache>
                <c:ptCount val="1"/>
                <c:pt idx="0">
                  <c:v>xk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'sr04-Messdaten'!$C$2:$C$147</c:f>
              <c:strCache>
                <c:ptCount val="146"/>
                <c:pt idx="0">
                  <c:v>Distanz:</c:v>
                </c:pt>
                <c:pt idx="1">
                  <c:v>Distanz:</c:v>
                </c:pt>
                <c:pt idx="2">
                  <c:v>Distanz:</c:v>
                </c:pt>
                <c:pt idx="3">
                  <c:v>Distanz:</c:v>
                </c:pt>
                <c:pt idx="4">
                  <c:v>Distanz:</c:v>
                </c:pt>
                <c:pt idx="5">
                  <c:v>Distanz:</c:v>
                </c:pt>
                <c:pt idx="6">
                  <c:v>Distanz:</c:v>
                </c:pt>
                <c:pt idx="7">
                  <c:v>Distanz:</c:v>
                </c:pt>
                <c:pt idx="8">
                  <c:v>Distanz:</c:v>
                </c:pt>
                <c:pt idx="9">
                  <c:v>Distanz:</c:v>
                </c:pt>
                <c:pt idx="10">
                  <c:v>Distanz:</c:v>
                </c:pt>
                <c:pt idx="11">
                  <c:v>Distanz:</c:v>
                </c:pt>
                <c:pt idx="12">
                  <c:v>Distanz:</c:v>
                </c:pt>
                <c:pt idx="13">
                  <c:v>Distanz:</c:v>
                </c:pt>
                <c:pt idx="14">
                  <c:v>Distanz:</c:v>
                </c:pt>
                <c:pt idx="15">
                  <c:v>Distanz:</c:v>
                </c:pt>
                <c:pt idx="16">
                  <c:v>Distanz:</c:v>
                </c:pt>
                <c:pt idx="17">
                  <c:v>Distanz:</c:v>
                </c:pt>
                <c:pt idx="18">
                  <c:v>Distanz:</c:v>
                </c:pt>
                <c:pt idx="19">
                  <c:v>Distanz:</c:v>
                </c:pt>
                <c:pt idx="20">
                  <c:v>Distanz:</c:v>
                </c:pt>
                <c:pt idx="21">
                  <c:v>Distanz:</c:v>
                </c:pt>
                <c:pt idx="22">
                  <c:v>Distanz:</c:v>
                </c:pt>
                <c:pt idx="23">
                  <c:v>Distanz:</c:v>
                </c:pt>
                <c:pt idx="24">
                  <c:v>Distanz:</c:v>
                </c:pt>
                <c:pt idx="25">
                  <c:v>Distanz:</c:v>
                </c:pt>
                <c:pt idx="26">
                  <c:v>Distanz:</c:v>
                </c:pt>
                <c:pt idx="27">
                  <c:v>Distanz:</c:v>
                </c:pt>
                <c:pt idx="28">
                  <c:v>Distanz:</c:v>
                </c:pt>
                <c:pt idx="29">
                  <c:v>Distanz:</c:v>
                </c:pt>
                <c:pt idx="30">
                  <c:v>Distanz:</c:v>
                </c:pt>
                <c:pt idx="31">
                  <c:v>Distanz:</c:v>
                </c:pt>
                <c:pt idx="32">
                  <c:v>Distanz:</c:v>
                </c:pt>
                <c:pt idx="33">
                  <c:v>Distanz:</c:v>
                </c:pt>
                <c:pt idx="34">
                  <c:v>Distanz:</c:v>
                </c:pt>
                <c:pt idx="35">
                  <c:v>Distanz:</c:v>
                </c:pt>
                <c:pt idx="36">
                  <c:v>Distanz:</c:v>
                </c:pt>
                <c:pt idx="37">
                  <c:v>Distanz:</c:v>
                </c:pt>
                <c:pt idx="38">
                  <c:v>Distanz:</c:v>
                </c:pt>
                <c:pt idx="39">
                  <c:v>Distanz:</c:v>
                </c:pt>
                <c:pt idx="40">
                  <c:v>Distanz:</c:v>
                </c:pt>
                <c:pt idx="41">
                  <c:v>Distanz:</c:v>
                </c:pt>
                <c:pt idx="42">
                  <c:v>Distanz:</c:v>
                </c:pt>
                <c:pt idx="43">
                  <c:v>Distanz:</c:v>
                </c:pt>
                <c:pt idx="44">
                  <c:v>Distanz:</c:v>
                </c:pt>
                <c:pt idx="45">
                  <c:v>Distanz:</c:v>
                </c:pt>
                <c:pt idx="46">
                  <c:v>Distanz:</c:v>
                </c:pt>
                <c:pt idx="47">
                  <c:v>Distanz:</c:v>
                </c:pt>
                <c:pt idx="48">
                  <c:v>Distanz:</c:v>
                </c:pt>
                <c:pt idx="49">
                  <c:v>Distanz:</c:v>
                </c:pt>
                <c:pt idx="50">
                  <c:v>Distanz:</c:v>
                </c:pt>
                <c:pt idx="51">
                  <c:v>Distanz:</c:v>
                </c:pt>
                <c:pt idx="52">
                  <c:v>Distanz:</c:v>
                </c:pt>
                <c:pt idx="53">
                  <c:v>Distanz:</c:v>
                </c:pt>
                <c:pt idx="54">
                  <c:v>Distanz:</c:v>
                </c:pt>
                <c:pt idx="55">
                  <c:v>Distanz:</c:v>
                </c:pt>
                <c:pt idx="56">
                  <c:v>Distanz:</c:v>
                </c:pt>
                <c:pt idx="57">
                  <c:v>Distanz:</c:v>
                </c:pt>
                <c:pt idx="58">
                  <c:v>Distanz:</c:v>
                </c:pt>
                <c:pt idx="59">
                  <c:v>Distanz:</c:v>
                </c:pt>
                <c:pt idx="60">
                  <c:v>Distanz:</c:v>
                </c:pt>
                <c:pt idx="61">
                  <c:v>Distanz:</c:v>
                </c:pt>
                <c:pt idx="62">
                  <c:v>Distanz:</c:v>
                </c:pt>
                <c:pt idx="63">
                  <c:v>Distanz:</c:v>
                </c:pt>
                <c:pt idx="64">
                  <c:v>Distanz:</c:v>
                </c:pt>
                <c:pt idx="65">
                  <c:v>Distanz:</c:v>
                </c:pt>
                <c:pt idx="66">
                  <c:v>Distanz:</c:v>
                </c:pt>
                <c:pt idx="67">
                  <c:v>Distanz:</c:v>
                </c:pt>
                <c:pt idx="68">
                  <c:v>Distanz:</c:v>
                </c:pt>
                <c:pt idx="69">
                  <c:v>Distanz:</c:v>
                </c:pt>
                <c:pt idx="70">
                  <c:v>Distanz:</c:v>
                </c:pt>
                <c:pt idx="71">
                  <c:v>Distanz:</c:v>
                </c:pt>
                <c:pt idx="72">
                  <c:v>Distanz:</c:v>
                </c:pt>
                <c:pt idx="73">
                  <c:v>Distanz:</c:v>
                </c:pt>
                <c:pt idx="74">
                  <c:v>Distanz:</c:v>
                </c:pt>
                <c:pt idx="75">
                  <c:v>Distanz:</c:v>
                </c:pt>
                <c:pt idx="76">
                  <c:v>Distanz:</c:v>
                </c:pt>
                <c:pt idx="77">
                  <c:v>Distanz:</c:v>
                </c:pt>
                <c:pt idx="78">
                  <c:v>Distanz:</c:v>
                </c:pt>
                <c:pt idx="79">
                  <c:v>Distanz:</c:v>
                </c:pt>
                <c:pt idx="80">
                  <c:v>Distanz:</c:v>
                </c:pt>
                <c:pt idx="81">
                  <c:v>Distanz:</c:v>
                </c:pt>
                <c:pt idx="82">
                  <c:v>Distanz:</c:v>
                </c:pt>
                <c:pt idx="83">
                  <c:v>Distanz:</c:v>
                </c:pt>
                <c:pt idx="84">
                  <c:v>Distanz:</c:v>
                </c:pt>
                <c:pt idx="85">
                  <c:v>Distanz:</c:v>
                </c:pt>
                <c:pt idx="86">
                  <c:v>Distanz:</c:v>
                </c:pt>
                <c:pt idx="87">
                  <c:v>Distanz:</c:v>
                </c:pt>
                <c:pt idx="88">
                  <c:v>Distanz:</c:v>
                </c:pt>
                <c:pt idx="89">
                  <c:v>Distanz:</c:v>
                </c:pt>
                <c:pt idx="90">
                  <c:v>Distanz:</c:v>
                </c:pt>
                <c:pt idx="91">
                  <c:v>Distanz:</c:v>
                </c:pt>
                <c:pt idx="92">
                  <c:v>Distanz:</c:v>
                </c:pt>
                <c:pt idx="93">
                  <c:v>Distanz:</c:v>
                </c:pt>
                <c:pt idx="94">
                  <c:v>Distanz:</c:v>
                </c:pt>
                <c:pt idx="95">
                  <c:v>Distanz:</c:v>
                </c:pt>
                <c:pt idx="96">
                  <c:v>Distanz:</c:v>
                </c:pt>
                <c:pt idx="97">
                  <c:v>Distanz:</c:v>
                </c:pt>
                <c:pt idx="98">
                  <c:v>Distanz:</c:v>
                </c:pt>
                <c:pt idx="99">
                  <c:v>Distanz:</c:v>
                </c:pt>
                <c:pt idx="100">
                  <c:v>Distanz:</c:v>
                </c:pt>
                <c:pt idx="101">
                  <c:v>Distanz:</c:v>
                </c:pt>
                <c:pt idx="102">
                  <c:v>Distanz:</c:v>
                </c:pt>
                <c:pt idx="103">
                  <c:v>Distanz:</c:v>
                </c:pt>
                <c:pt idx="104">
                  <c:v>Distanz:</c:v>
                </c:pt>
                <c:pt idx="105">
                  <c:v>Distanz:</c:v>
                </c:pt>
                <c:pt idx="106">
                  <c:v>Distanz:</c:v>
                </c:pt>
                <c:pt idx="107">
                  <c:v>Distanz:</c:v>
                </c:pt>
                <c:pt idx="108">
                  <c:v>Distanz:</c:v>
                </c:pt>
                <c:pt idx="109">
                  <c:v>Distanz:</c:v>
                </c:pt>
                <c:pt idx="110">
                  <c:v>Distanz:</c:v>
                </c:pt>
                <c:pt idx="111">
                  <c:v>Distanz:</c:v>
                </c:pt>
                <c:pt idx="112">
                  <c:v>Distanz:</c:v>
                </c:pt>
                <c:pt idx="113">
                  <c:v>Distanz:</c:v>
                </c:pt>
                <c:pt idx="114">
                  <c:v>Distanz:</c:v>
                </c:pt>
                <c:pt idx="115">
                  <c:v>Distanz:</c:v>
                </c:pt>
                <c:pt idx="116">
                  <c:v>Distanz:</c:v>
                </c:pt>
                <c:pt idx="117">
                  <c:v>Distanz:</c:v>
                </c:pt>
                <c:pt idx="118">
                  <c:v>Distanz:</c:v>
                </c:pt>
                <c:pt idx="119">
                  <c:v>Distanz:</c:v>
                </c:pt>
                <c:pt idx="120">
                  <c:v>Distanz:</c:v>
                </c:pt>
                <c:pt idx="121">
                  <c:v>Distanz:</c:v>
                </c:pt>
                <c:pt idx="122">
                  <c:v>Distanz:</c:v>
                </c:pt>
                <c:pt idx="123">
                  <c:v>Distanz:</c:v>
                </c:pt>
                <c:pt idx="124">
                  <c:v>Distanz:</c:v>
                </c:pt>
                <c:pt idx="125">
                  <c:v>Distanz:</c:v>
                </c:pt>
                <c:pt idx="126">
                  <c:v>Distanz:</c:v>
                </c:pt>
                <c:pt idx="127">
                  <c:v>Distanz:</c:v>
                </c:pt>
                <c:pt idx="128">
                  <c:v>Distanz:</c:v>
                </c:pt>
                <c:pt idx="129">
                  <c:v>Distanz:</c:v>
                </c:pt>
                <c:pt idx="130">
                  <c:v>Distanz:</c:v>
                </c:pt>
                <c:pt idx="131">
                  <c:v>Distanz:</c:v>
                </c:pt>
                <c:pt idx="132">
                  <c:v>Distanz:</c:v>
                </c:pt>
                <c:pt idx="133">
                  <c:v>Distanz:</c:v>
                </c:pt>
                <c:pt idx="134">
                  <c:v>Distanz:</c:v>
                </c:pt>
                <c:pt idx="135">
                  <c:v>Distanz:</c:v>
                </c:pt>
                <c:pt idx="136">
                  <c:v>Distanz:</c:v>
                </c:pt>
                <c:pt idx="137">
                  <c:v>Distanz:</c:v>
                </c:pt>
                <c:pt idx="138">
                  <c:v>Distanz:</c:v>
                </c:pt>
                <c:pt idx="139">
                  <c:v>Distanz:</c:v>
                </c:pt>
                <c:pt idx="140">
                  <c:v>Distanz:</c:v>
                </c:pt>
                <c:pt idx="141">
                  <c:v>Distanz:</c:v>
                </c:pt>
                <c:pt idx="142">
                  <c:v>Distanz:</c:v>
                </c:pt>
                <c:pt idx="143">
                  <c:v>Distanz:</c:v>
                </c:pt>
                <c:pt idx="144">
                  <c:v>Distanz:</c:v>
                </c:pt>
                <c:pt idx="145">
                  <c:v>Distanz:</c:v>
                </c:pt>
              </c:strCache>
            </c:strRef>
          </c:xVal>
          <c:yVal>
            <c:numRef>
              <c:f>'sr04-Messdaten'!$G$2:$G$147</c:f>
              <c:numCache>
                <c:formatCode>0</c:formatCode>
                <c:ptCount val="146"/>
                <c:pt idx="0">
                  <c:v>12</c:v>
                </c:pt>
                <c:pt idx="1">
                  <c:v>11.990600000000001</c:v>
                </c:pt>
                <c:pt idx="2">
                  <c:v>12.041765880000002</c:v>
                </c:pt>
                <c:pt idx="3">
                  <c:v>12.150053454024</c:v>
                </c:pt>
                <c:pt idx="4">
                  <c:v>12.252213762915755</c:v>
                </c:pt>
                <c:pt idx="5">
                  <c:v>12.408594010521421</c:v>
                </c:pt>
                <c:pt idx="6">
                  <c:v>12.616109724468643</c:v>
                </c:pt>
                <c:pt idx="7">
                  <c:v>12.811851273634138</c:v>
                </c:pt>
                <c:pt idx="8">
                  <c:v>12.996485959594978</c:v>
                </c:pt>
                <c:pt idx="9">
                  <c:v>13.230643267206247</c:v>
                </c:pt>
                <c:pt idx="10">
                  <c:v>13.511505007707399</c:v>
                </c:pt>
                <c:pt idx="11">
                  <c:v>13.83641274277694</c:v>
                </c:pt>
                <c:pt idx="12">
                  <c:v>14.142858731193753</c:v>
                </c:pt>
                <c:pt idx="13">
                  <c:v>14.49188938855932</c:v>
                </c:pt>
                <c:pt idx="14">
                  <c:v>14.821079828605241</c:v>
                </c:pt>
                <c:pt idx="15">
                  <c:v>15.191554626282684</c:v>
                </c:pt>
                <c:pt idx="16">
                  <c:v>15.480962625174225</c:v>
                </c:pt>
                <c:pt idx="17">
                  <c:v>15.873909951607239</c:v>
                </c:pt>
                <c:pt idx="18">
                  <c:v>86.864505656463948</c:v>
                </c:pt>
                <c:pt idx="19">
                  <c:v>154.05809271789798</c:v>
                </c:pt>
                <c:pt idx="20">
                  <c:v>146.38985293710238</c:v>
                </c:pt>
                <c:pt idx="21">
                  <c:v>139.1562295725671</c:v>
                </c:pt>
                <c:pt idx="22">
                  <c:v>132.27259236398942</c:v>
                </c:pt>
                <c:pt idx="23">
                  <c:v>125.71911886945358</c:v>
                </c:pt>
                <c:pt idx="24">
                  <c:v>119.47710996081602</c:v>
                </c:pt>
                <c:pt idx="25">
                  <c:v>113.58892616470455</c:v>
                </c:pt>
                <c:pt idx="26">
                  <c:v>107.97451561112682</c:v>
                </c:pt>
                <c:pt idx="27">
                  <c:v>102.67837478764153</c:v>
                </c:pt>
                <c:pt idx="28">
                  <c:v>97.562466738607839</c:v>
                </c:pt>
                <c:pt idx="29">
                  <c:v>92.736600679168447</c:v>
                </c:pt>
                <c:pt idx="30">
                  <c:v>88.124339263159584</c:v>
                </c:pt>
                <c:pt idx="31">
                  <c:v>83.773588664258611</c:v>
                </c:pt>
                <c:pt idx="32">
                  <c:v>79.609528383558853</c:v>
                </c:pt>
                <c:pt idx="33">
                  <c:v>75.681589814024363</c:v>
                </c:pt>
                <c:pt idx="34">
                  <c:v>71.916391240699141</c:v>
                </c:pt>
                <c:pt idx="35">
                  <c:v>68.304721303525298</c:v>
                </c:pt>
                <c:pt idx="36">
                  <c:v>64.897890618321171</c:v>
                </c:pt>
                <c:pt idx="37">
                  <c:v>61.624290196105619</c:v>
                </c:pt>
                <c:pt idx="38">
                  <c:v>58.476380941183784</c:v>
                </c:pt>
                <c:pt idx="39">
                  <c:v>55.507050965369025</c:v>
                </c:pt>
                <c:pt idx="40">
                  <c:v>52.706179377910082</c:v>
                </c:pt>
                <c:pt idx="41">
                  <c:v>50.004218849823097</c:v>
                </c:pt>
                <c:pt idx="42">
                  <c:v>47.455575109651363</c:v>
                </c:pt>
                <c:pt idx="43">
                  <c:v>44.991558878867998</c:v>
                </c:pt>
                <c:pt idx="44">
                  <c:v>42.667385310155865</c:v>
                </c:pt>
                <c:pt idx="45">
                  <c:v>40.475128678504426</c:v>
                </c:pt>
                <c:pt idx="46">
                  <c:v>38.407312419016371</c:v>
                </c:pt>
                <c:pt idx="47">
                  <c:v>36.456883672613799</c:v>
                </c:pt>
                <c:pt idx="48">
                  <c:v>34.557189274260857</c:v>
                </c:pt>
                <c:pt idx="49">
                  <c:v>32.765365101954238</c:v>
                </c:pt>
                <c:pt idx="50">
                  <c:v>31.075297306965631</c:v>
                </c:pt>
                <c:pt idx="51">
                  <c:v>29.481218520214945</c:v>
                </c:pt>
                <c:pt idx="52">
                  <c:v>27.977688216965259</c:v>
                </c:pt>
                <c:pt idx="53">
                  <c:v>26.55957419426716</c:v>
                </c:pt>
                <c:pt idx="54">
                  <c:v>25.282035098092091</c:v>
                </c:pt>
                <c:pt idx="55">
                  <c:v>24.077091940667913</c:v>
                </c:pt>
                <c:pt idx="56">
                  <c:v>23.000629954301047</c:v>
                </c:pt>
                <c:pt idx="57">
                  <c:v>22.045355561125334</c:v>
                </c:pt>
                <c:pt idx="58">
                  <c:v>21.144388560427938</c:v>
                </c:pt>
                <c:pt idx="59">
                  <c:v>20.354650702060301</c:v>
                </c:pt>
                <c:pt idx="60">
                  <c:v>19.669826185054308</c:v>
                </c:pt>
                <c:pt idx="61">
                  <c:v>19.023957173831665</c:v>
                </c:pt>
                <c:pt idx="62">
                  <c:v>18.474835511847616</c:v>
                </c:pt>
                <c:pt idx="63">
                  <c:v>17.95696618248024</c:v>
                </c:pt>
                <c:pt idx="64">
                  <c:v>17.46857761963841</c:v>
                </c:pt>
                <c:pt idx="65">
                  <c:v>17.067998655043162</c:v>
                </c:pt>
                <c:pt idx="66">
                  <c:v>16.75024082859262</c:v>
                </c:pt>
                <c:pt idx="67">
                  <c:v>16.510598423563394</c:v>
                </c:pt>
                <c:pt idx="68">
                  <c:v>16.284632443151207</c:v>
                </c:pt>
                <c:pt idx="69">
                  <c:v>16.071567495075119</c:v>
                </c:pt>
                <c:pt idx="70">
                  <c:v>15.930672130384583</c:v>
                </c:pt>
                <c:pt idx="71">
                  <c:v>15.857844353149403</c:v>
                </c:pt>
                <c:pt idx="72">
                  <c:v>15.789214673677705</c:v>
                </c:pt>
                <c:pt idx="73">
                  <c:v>15.784544932039573</c:v>
                </c:pt>
                <c:pt idx="74">
                  <c:v>15.780198465913321</c:v>
                </c:pt>
                <c:pt idx="75">
                  <c:v>15.836156748061461</c:v>
                </c:pt>
                <c:pt idx="76">
                  <c:v>15.8889903019311</c:v>
                </c:pt>
                <c:pt idx="77">
                  <c:v>15.938876044508174</c:v>
                </c:pt>
                <c:pt idx="78">
                  <c:v>16.04598086732172</c:v>
                </c:pt>
                <c:pt idx="79">
                  <c:v>16.14705020459299</c:v>
                </c:pt>
                <c:pt idx="80">
                  <c:v>16.302425971587066</c:v>
                </c:pt>
                <c:pt idx="81">
                  <c:v>16.449018707367181</c:v>
                </c:pt>
                <c:pt idx="82">
                  <c:v>16.587326075259014</c:v>
                </c:pt>
                <c:pt idx="83">
                  <c:v>16.717817535862284</c:v>
                </c:pt>
                <c:pt idx="84">
                  <c:v>16.840935945322187</c:v>
                </c:pt>
                <c:pt idx="85">
                  <c:v>16.957099063025435</c:v>
                </c:pt>
                <c:pt idx="86">
                  <c:v>17.126700973853882</c:v>
                </c:pt>
                <c:pt idx="87">
                  <c:v>17.286701429837848</c:v>
                </c:pt>
                <c:pt idx="88">
                  <c:v>17.43764451817681</c:v>
                </c:pt>
                <c:pt idx="89">
                  <c:v>17.580043492311798</c:v>
                </c:pt>
                <c:pt idx="90">
                  <c:v>17.774382519300225</c:v>
                </c:pt>
                <c:pt idx="91">
                  <c:v>17.957706328165486</c:v>
                </c:pt>
                <c:pt idx="92">
                  <c:v>18.130639167233198</c:v>
                </c:pt>
                <c:pt idx="93">
                  <c:v>18.353769908123404</c:v>
                </c:pt>
                <c:pt idx="94">
                  <c:v>18.564242050578571</c:v>
                </c:pt>
                <c:pt idx="95">
                  <c:v>18.822773016076312</c:v>
                </c:pt>
                <c:pt idx="96">
                  <c:v>19.126627569040973</c:v>
                </c:pt>
                <c:pt idx="97">
                  <c:v>19.353225523313945</c:v>
                </c:pt>
                <c:pt idx="98">
                  <c:v>19.506956955225878</c:v>
                </c:pt>
                <c:pt idx="99">
                  <c:v>19.651963109832046</c:v>
                </c:pt>
                <c:pt idx="100">
                  <c:v>19.788738502539879</c:v>
                </c:pt>
                <c:pt idx="101">
                  <c:v>19.857749623984734</c:v>
                </c:pt>
                <c:pt idx="102">
                  <c:v>19.862848528218102</c:v>
                </c:pt>
                <c:pt idx="103">
                  <c:v>19.807668928491825</c:v>
                </c:pt>
                <c:pt idx="104">
                  <c:v>19.695638570963425</c:v>
                </c:pt>
                <c:pt idx="105">
                  <c:v>19.469990907172537</c:v>
                </c:pt>
                <c:pt idx="106">
                  <c:v>19.257188105027666</c:v>
                </c:pt>
                <c:pt idx="107">
                  <c:v>18.996502033390485</c:v>
                </c:pt>
                <c:pt idx="108">
                  <c:v>18.690657825644852</c:v>
                </c:pt>
                <c:pt idx="109">
                  <c:v>18.402226138798831</c:v>
                </c:pt>
                <c:pt idx="110">
                  <c:v>18.070219907935812</c:v>
                </c:pt>
                <c:pt idx="111">
                  <c:v>17.697120006942985</c:v>
                </c:pt>
                <c:pt idx="112">
                  <c:v>17.34526667600834</c:v>
                </c:pt>
                <c:pt idx="113">
                  <c:v>16.953455491594571</c:v>
                </c:pt>
                <c:pt idx="114">
                  <c:v>16.52396228714731</c:v>
                </c:pt>
                <c:pt idx="115">
                  <c:v>16.058933882509457</c:v>
                </c:pt>
                <c:pt idx="116">
                  <c:v>15.620395395373372</c:v>
                </c:pt>
                <c:pt idx="117">
                  <c:v>15.146845138386379</c:v>
                </c:pt>
                <c:pt idx="118">
                  <c:v>14.640278527790926</c:v>
                </c:pt>
                <c:pt idx="119">
                  <c:v>14.162577858125644</c:v>
                </c:pt>
                <c:pt idx="120">
                  <c:v>13.652106713068653</c:v>
                </c:pt>
                <c:pt idx="121">
                  <c:v>13.170733415372467</c:v>
                </c:pt>
                <c:pt idx="122">
                  <c:v>12.65680836885498</c:v>
                </c:pt>
                <c:pt idx="123">
                  <c:v>12.172187463454769</c:v>
                </c:pt>
                <c:pt idx="124">
                  <c:v>11.65520937488588</c:v>
                </c:pt>
                <c:pt idx="125">
                  <c:v>11.107718929756146</c:v>
                </c:pt>
                <c:pt idx="126">
                  <c:v>10.591456367548247</c:v>
                </c:pt>
                <c:pt idx="127">
                  <c:v>10.104651267799312</c:v>
                </c:pt>
                <c:pt idx="128">
                  <c:v>9.5856335437817535</c:v>
                </c:pt>
                <c:pt idx="129">
                  <c:v>9.0962397564964927</c:v>
                </c:pt>
                <c:pt idx="130">
                  <c:v>8.634790348497047</c:v>
                </c:pt>
                <c:pt idx="131">
                  <c:v>8.1997009469078677</c:v>
                </c:pt>
                <c:pt idx="132">
                  <c:v>7.7894769692246584</c:v>
                </c:pt>
                <c:pt idx="133">
                  <c:v>7.402708534808597</c:v>
                </c:pt>
                <c:pt idx="134">
                  <c:v>7.0380656647505377</c:v>
                </c:pt>
                <c:pt idx="135">
                  <c:v>6.7542937537630117</c:v>
                </c:pt>
                <c:pt idx="136">
                  <c:v>6.4867972986839844</c:v>
                </c:pt>
                <c:pt idx="137">
                  <c:v>6.2946532714499623</c:v>
                </c:pt>
                <c:pt idx="138">
                  <c:v>6.1735789551956914</c:v>
                </c:pt>
                <c:pt idx="139">
                  <c:v>6.0595343821256371</c:v>
                </c:pt>
                <c:pt idx="140">
                  <c:v>6.012120576563361</c:v>
                </c:pt>
                <c:pt idx="141">
                  <c:v>6.0275491752195087</c:v>
                </c:pt>
                <c:pt idx="142">
                  <c:v>6.042246548121244</c:v>
                </c:pt>
                <c:pt idx="143">
                  <c:v>6.1162536293392513</c:v>
                </c:pt>
                <c:pt idx="144">
                  <c:v>6.18619703495831</c:v>
                </c:pt>
                <c:pt idx="145">
                  <c:v>6.3123065968332339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F52-4BC9-891A-0C1A53D85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794592"/>
        <c:axId val="300721616"/>
      </c:scatterChart>
      <c:valAx>
        <c:axId val="403794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0721616"/>
        <c:crosses val="autoZero"/>
        <c:crossBetween val="midCat"/>
      </c:valAx>
      <c:valAx>
        <c:axId val="300721616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3794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459016255"/>
        <c:axId val="577440463"/>
      </c:scatterChart>
      <c:valAx>
        <c:axId val="4590162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7440463"/>
        <c:crosses val="autoZero"/>
        <c:crossBetween val="midCat"/>
      </c:valAx>
      <c:valAx>
        <c:axId val="577440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0162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'sr04-Messdaten'!$J$1:$J$147</c:f>
              <c:numCache>
                <c:formatCode>General</c:formatCode>
                <c:ptCount val="147"/>
                <c:pt idx="0" formatCode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19</c:v>
                </c:pt>
                <c:pt idx="14">
                  <c:v>20</c:v>
                </c:pt>
                <c:pt idx="15">
                  <c:v>20</c:v>
                </c:pt>
                <c:pt idx="16">
                  <c:v>21</c:v>
                </c:pt>
                <c:pt idx="17">
                  <c:v>20</c:v>
                </c:pt>
                <c:pt idx="18">
                  <c:v>22</c:v>
                </c:pt>
                <c:pt idx="19">
                  <c:v>1199</c:v>
                </c:pt>
                <c:pt idx="20">
                  <c:v>1203</c:v>
                </c:pt>
                <c:pt idx="21">
                  <c:v>19</c:v>
                </c:pt>
                <c:pt idx="22">
                  <c:v>19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16</c:v>
                </c:pt>
                <c:pt idx="27">
                  <c:v>15</c:v>
                </c:pt>
                <c:pt idx="28">
                  <c:v>15</c:v>
                </c:pt>
                <c:pt idx="29">
                  <c:v>13</c:v>
                </c:pt>
                <c:pt idx="30">
                  <c:v>13</c:v>
                </c:pt>
                <c:pt idx="31">
                  <c:v>12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16</c:v>
                </c:pt>
                <c:pt idx="75">
                  <c:v>16</c:v>
                </c:pt>
                <c:pt idx="76">
                  <c:v>17</c:v>
                </c:pt>
                <c:pt idx="77">
                  <c:v>17</c:v>
                </c:pt>
                <c:pt idx="78">
                  <c:v>17</c:v>
                </c:pt>
                <c:pt idx="79">
                  <c:v>18</c:v>
                </c:pt>
                <c:pt idx="80">
                  <c:v>18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22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23</c:v>
                </c:pt>
                <c:pt idx="99">
                  <c:v>22</c:v>
                </c:pt>
                <c:pt idx="100">
                  <c:v>22</c:v>
                </c:pt>
                <c:pt idx="101">
                  <c:v>22</c:v>
                </c:pt>
                <c:pt idx="102">
                  <c:v>21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16</c:v>
                </c:pt>
                <c:pt idx="107">
                  <c:v>16</c:v>
                </c:pt>
                <c:pt idx="108">
                  <c:v>15</c:v>
                </c:pt>
                <c:pt idx="109">
                  <c:v>14</c:v>
                </c:pt>
                <c:pt idx="110">
                  <c:v>14</c:v>
                </c:pt>
                <c:pt idx="111">
                  <c:v>13</c:v>
                </c:pt>
                <c:pt idx="112">
                  <c:v>12</c:v>
                </c:pt>
                <c:pt idx="113">
                  <c:v>12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7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0B-485E-8EB0-8D9950EB9C5A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'sr04-Messdaten'!$K$1:$K$147</c:f>
              <c:numCache>
                <c:formatCode>General</c:formatCode>
                <c:ptCount val="147"/>
                <c:pt idx="0" formatCode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12.333333333333334</c:v>
                </c:pt>
                <c:pt idx="5">
                  <c:v>13</c:v>
                </c:pt>
                <c:pt idx="6">
                  <c:v>13.666666666666666</c:v>
                </c:pt>
                <c:pt idx="7">
                  <c:v>14.333333333333334</c:v>
                </c:pt>
                <c:pt idx="8">
                  <c:v>15</c:v>
                </c:pt>
                <c:pt idx="9">
                  <c:v>15.666666666666666</c:v>
                </c:pt>
                <c:pt idx="10">
                  <c:v>16</c:v>
                </c:pt>
                <c:pt idx="11">
                  <c:v>16.333333333333332</c:v>
                </c:pt>
                <c:pt idx="12">
                  <c:v>17</c:v>
                </c:pt>
                <c:pt idx="13">
                  <c:v>18</c:v>
                </c:pt>
                <c:pt idx="14">
                  <c:v>18.666666666666668</c:v>
                </c:pt>
                <c:pt idx="15">
                  <c:v>19.333333333333332</c:v>
                </c:pt>
                <c:pt idx="16">
                  <c:v>19.666666666666668</c:v>
                </c:pt>
                <c:pt idx="17">
                  <c:v>20.333333333333332</c:v>
                </c:pt>
                <c:pt idx="18">
                  <c:v>20.333333333333332</c:v>
                </c:pt>
                <c:pt idx="19">
                  <c:v>21</c:v>
                </c:pt>
                <c:pt idx="20">
                  <c:v>413.66666666666669</c:v>
                </c:pt>
                <c:pt idx="21">
                  <c:v>808</c:v>
                </c:pt>
                <c:pt idx="22">
                  <c:v>807</c:v>
                </c:pt>
                <c:pt idx="23">
                  <c:v>413.66666666666669</c:v>
                </c:pt>
                <c:pt idx="24">
                  <c:v>18.666666666666668</c:v>
                </c:pt>
                <c:pt idx="25">
                  <c:v>18</c:v>
                </c:pt>
                <c:pt idx="26">
                  <c:v>17</c:v>
                </c:pt>
                <c:pt idx="27">
                  <c:v>16.333333333333332</c:v>
                </c:pt>
                <c:pt idx="28">
                  <c:v>15.666666666666666</c:v>
                </c:pt>
                <c:pt idx="29">
                  <c:v>15.333333333333334</c:v>
                </c:pt>
                <c:pt idx="30">
                  <c:v>14.333333333333334</c:v>
                </c:pt>
                <c:pt idx="31">
                  <c:v>13.666666666666666</c:v>
                </c:pt>
                <c:pt idx="32">
                  <c:v>12.666666666666666</c:v>
                </c:pt>
                <c:pt idx="33">
                  <c:v>12.333333333333334</c:v>
                </c:pt>
                <c:pt idx="34">
                  <c:v>11.666666666666666</c:v>
                </c:pt>
                <c:pt idx="35">
                  <c:v>11.333333333333334</c:v>
                </c:pt>
                <c:pt idx="36">
                  <c:v>10.666666666666666</c:v>
                </c:pt>
                <c:pt idx="37">
                  <c:v>10</c:v>
                </c:pt>
                <c:pt idx="38">
                  <c:v>9.3333333333333339</c:v>
                </c:pt>
                <c:pt idx="39">
                  <c:v>8.6666666666666661</c:v>
                </c:pt>
                <c:pt idx="40">
                  <c:v>8</c:v>
                </c:pt>
                <c:pt idx="41">
                  <c:v>7.333333333333333</c:v>
                </c:pt>
                <c:pt idx="42">
                  <c:v>7</c:v>
                </c:pt>
                <c:pt idx="43">
                  <c:v>6.666666666666667</c:v>
                </c:pt>
                <c:pt idx="44">
                  <c:v>6.333333333333333</c:v>
                </c:pt>
                <c:pt idx="45">
                  <c:v>5.666666666666667</c:v>
                </c:pt>
                <c:pt idx="46">
                  <c:v>5.333333333333333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4.666666666666667</c:v>
                </c:pt>
                <c:pt idx="51">
                  <c:v>4.333333333333333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4.333333333333333</c:v>
                </c:pt>
                <c:pt idx="57">
                  <c:v>4.666666666666667</c:v>
                </c:pt>
                <c:pt idx="58">
                  <c:v>5.333333333333333</c:v>
                </c:pt>
                <c:pt idx="59">
                  <c:v>6</c:v>
                </c:pt>
                <c:pt idx="60">
                  <c:v>6.666666666666667</c:v>
                </c:pt>
                <c:pt idx="61">
                  <c:v>7.333333333333333</c:v>
                </c:pt>
                <c:pt idx="62">
                  <c:v>8</c:v>
                </c:pt>
                <c:pt idx="63">
                  <c:v>8.6666666666666661</c:v>
                </c:pt>
                <c:pt idx="64">
                  <c:v>9.3333333333333339</c:v>
                </c:pt>
                <c:pt idx="65">
                  <c:v>9.6666666666666661</c:v>
                </c:pt>
                <c:pt idx="66">
                  <c:v>10</c:v>
                </c:pt>
                <c:pt idx="67">
                  <c:v>10.333333333333334</c:v>
                </c:pt>
                <c:pt idx="68">
                  <c:v>11</c:v>
                </c:pt>
                <c:pt idx="69">
                  <c:v>12</c:v>
                </c:pt>
                <c:pt idx="70">
                  <c:v>12.666666666666666</c:v>
                </c:pt>
                <c:pt idx="71">
                  <c:v>13</c:v>
                </c:pt>
                <c:pt idx="72">
                  <c:v>13.333333333333334</c:v>
                </c:pt>
                <c:pt idx="73">
                  <c:v>14</c:v>
                </c:pt>
                <c:pt idx="74">
                  <c:v>14.666666666666666</c:v>
                </c:pt>
                <c:pt idx="75">
                  <c:v>15.333333333333334</c:v>
                </c:pt>
                <c:pt idx="76">
                  <c:v>15.666666666666666</c:v>
                </c:pt>
                <c:pt idx="77">
                  <c:v>16.333333333333332</c:v>
                </c:pt>
                <c:pt idx="78">
                  <c:v>16.666666666666668</c:v>
                </c:pt>
                <c:pt idx="79">
                  <c:v>17</c:v>
                </c:pt>
                <c:pt idx="80">
                  <c:v>17.333333333333332</c:v>
                </c:pt>
                <c:pt idx="81">
                  <c:v>17.666666666666668</c:v>
                </c:pt>
                <c:pt idx="82">
                  <c:v>18.333333333333332</c:v>
                </c:pt>
                <c:pt idx="83">
                  <c:v>18.666666666666668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19.333333333333332</c:v>
                </c:pt>
                <c:pt idx="89">
                  <c:v>19.666666666666668</c:v>
                </c:pt>
                <c:pt idx="90">
                  <c:v>20</c:v>
                </c:pt>
                <c:pt idx="91">
                  <c:v>20</c:v>
                </c:pt>
                <c:pt idx="92">
                  <c:v>20.333333333333332</c:v>
                </c:pt>
                <c:pt idx="93">
                  <c:v>20.666666666666668</c:v>
                </c:pt>
                <c:pt idx="94">
                  <c:v>21</c:v>
                </c:pt>
                <c:pt idx="95">
                  <c:v>21.333333333333332</c:v>
                </c:pt>
                <c:pt idx="96">
                  <c:v>21.666666666666668</c:v>
                </c:pt>
                <c:pt idx="97">
                  <c:v>22.333333333333332</c:v>
                </c:pt>
                <c:pt idx="98">
                  <c:v>23</c:v>
                </c:pt>
                <c:pt idx="99">
                  <c:v>23.333333333333332</c:v>
                </c:pt>
                <c:pt idx="100">
                  <c:v>23</c:v>
                </c:pt>
                <c:pt idx="101">
                  <c:v>22.333333333333332</c:v>
                </c:pt>
                <c:pt idx="102">
                  <c:v>22</c:v>
                </c:pt>
                <c:pt idx="103">
                  <c:v>21.666666666666668</c:v>
                </c:pt>
                <c:pt idx="104">
                  <c:v>21</c:v>
                </c:pt>
                <c:pt idx="105">
                  <c:v>20</c:v>
                </c:pt>
                <c:pt idx="106">
                  <c:v>19</c:v>
                </c:pt>
                <c:pt idx="107">
                  <c:v>17.666666666666668</c:v>
                </c:pt>
                <c:pt idx="108">
                  <c:v>16.666666666666668</c:v>
                </c:pt>
                <c:pt idx="109">
                  <c:v>15.666666666666666</c:v>
                </c:pt>
                <c:pt idx="110">
                  <c:v>15</c:v>
                </c:pt>
                <c:pt idx="111">
                  <c:v>14.333333333333334</c:v>
                </c:pt>
                <c:pt idx="112">
                  <c:v>13.666666666666666</c:v>
                </c:pt>
                <c:pt idx="113">
                  <c:v>13</c:v>
                </c:pt>
                <c:pt idx="114">
                  <c:v>12.333333333333334</c:v>
                </c:pt>
                <c:pt idx="115">
                  <c:v>11.666666666666666</c:v>
                </c:pt>
                <c:pt idx="116">
                  <c:v>11</c:v>
                </c:pt>
                <c:pt idx="117">
                  <c:v>10</c:v>
                </c:pt>
                <c:pt idx="118">
                  <c:v>9.3333333333333339</c:v>
                </c:pt>
                <c:pt idx="119">
                  <c:v>8.6666666666666661</c:v>
                </c:pt>
                <c:pt idx="120">
                  <c:v>8</c:v>
                </c:pt>
                <c:pt idx="121">
                  <c:v>7.333333333333333</c:v>
                </c:pt>
                <c:pt idx="122">
                  <c:v>6.666666666666667</c:v>
                </c:pt>
                <c:pt idx="123">
                  <c:v>6.333333333333333</c:v>
                </c:pt>
                <c:pt idx="124">
                  <c:v>5.666666666666667</c:v>
                </c:pt>
                <c:pt idx="125">
                  <c:v>5.333333333333333</c:v>
                </c:pt>
                <c:pt idx="126">
                  <c:v>4.666666666666667</c:v>
                </c:pt>
                <c:pt idx="127">
                  <c:v>4</c:v>
                </c:pt>
                <c:pt idx="128">
                  <c:v>3.3333333333333335</c:v>
                </c:pt>
                <c:pt idx="129">
                  <c:v>3</c:v>
                </c:pt>
                <c:pt idx="130">
                  <c:v>2.6666666666666665</c:v>
                </c:pt>
                <c:pt idx="131">
                  <c:v>2.3333333333333335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2.3333333333333335</c:v>
                </c:pt>
                <c:pt idx="138">
                  <c:v>2.6666666666666665</c:v>
                </c:pt>
                <c:pt idx="139">
                  <c:v>3.3333333333333335</c:v>
                </c:pt>
                <c:pt idx="140">
                  <c:v>4</c:v>
                </c:pt>
                <c:pt idx="141">
                  <c:v>4.666666666666667</c:v>
                </c:pt>
                <c:pt idx="142">
                  <c:v>5.333333333333333</c:v>
                </c:pt>
                <c:pt idx="143">
                  <c:v>6</c:v>
                </c:pt>
                <c:pt idx="144">
                  <c:v>6.666666666666667</c:v>
                </c:pt>
                <c:pt idx="145">
                  <c:v>7.333333333333333</c:v>
                </c:pt>
                <c:pt idx="146">
                  <c:v>7.666666666666667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0B-485E-8EB0-8D9950EB9C5A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'sr04-Messdaten'!$L$1:$L$147</c:f>
              <c:numCache>
                <c:formatCode>General</c:formatCode>
                <c:ptCount val="147"/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11.714285714285714</c:v>
                </c:pt>
                <c:pt idx="5">
                  <c:v>12.285714285714286</c:v>
                </c:pt>
                <c:pt idx="6">
                  <c:v>12.714285714285714</c:v>
                </c:pt>
                <c:pt idx="7">
                  <c:v>13.142857142857142</c:v>
                </c:pt>
                <c:pt idx="8">
                  <c:v>13.714285714285714</c:v>
                </c:pt>
                <c:pt idx="9">
                  <c:v>14.428571428571429</c:v>
                </c:pt>
                <c:pt idx="10">
                  <c:v>14.857142857142858</c:v>
                </c:pt>
                <c:pt idx="11">
                  <c:v>15.285714285714286</c:v>
                </c:pt>
                <c:pt idx="12">
                  <c:v>15.714285714285714</c:v>
                </c:pt>
                <c:pt idx="13">
                  <c:v>16.428571428571427</c:v>
                </c:pt>
                <c:pt idx="14">
                  <c:v>16.714285714285715</c:v>
                </c:pt>
                <c:pt idx="15">
                  <c:v>17.285714285714285</c:v>
                </c:pt>
                <c:pt idx="16">
                  <c:v>185.71428571428572</c:v>
                </c:pt>
                <c:pt idx="17">
                  <c:v>355</c:v>
                </c:pt>
                <c:pt idx="18">
                  <c:v>354.57142857142856</c:v>
                </c:pt>
                <c:pt idx="19">
                  <c:v>186.28571428571428</c:v>
                </c:pt>
                <c:pt idx="20">
                  <c:v>185.28571428571428</c:v>
                </c:pt>
                <c:pt idx="21">
                  <c:v>354</c:v>
                </c:pt>
                <c:pt idx="22">
                  <c:v>353.14285714285717</c:v>
                </c:pt>
                <c:pt idx="23">
                  <c:v>184.28571428571428</c:v>
                </c:pt>
                <c:pt idx="24">
                  <c:v>14.714285714285714</c:v>
                </c:pt>
                <c:pt idx="25">
                  <c:v>14.285714285714286</c:v>
                </c:pt>
                <c:pt idx="26">
                  <c:v>13.428571428571429</c:v>
                </c:pt>
                <c:pt idx="27">
                  <c:v>12.857142857142858</c:v>
                </c:pt>
                <c:pt idx="28">
                  <c:v>12.142857142857142</c:v>
                </c:pt>
                <c:pt idx="29">
                  <c:v>11.857142857142858</c:v>
                </c:pt>
                <c:pt idx="30">
                  <c:v>11.142857142857142</c:v>
                </c:pt>
                <c:pt idx="31">
                  <c:v>10.714285714285714</c:v>
                </c:pt>
                <c:pt idx="32">
                  <c:v>10</c:v>
                </c:pt>
                <c:pt idx="33">
                  <c:v>9.5714285714285712</c:v>
                </c:pt>
                <c:pt idx="34">
                  <c:v>9</c:v>
                </c:pt>
                <c:pt idx="35">
                  <c:v>8.5714285714285712</c:v>
                </c:pt>
                <c:pt idx="36">
                  <c:v>8</c:v>
                </c:pt>
                <c:pt idx="37">
                  <c:v>7.4285714285714288</c:v>
                </c:pt>
                <c:pt idx="38">
                  <c:v>7</c:v>
                </c:pt>
                <c:pt idx="39">
                  <c:v>6.5714285714285712</c:v>
                </c:pt>
                <c:pt idx="40">
                  <c:v>6.1428571428571432</c:v>
                </c:pt>
                <c:pt idx="41">
                  <c:v>5.5714285714285712</c:v>
                </c:pt>
                <c:pt idx="42">
                  <c:v>5.2857142857142856</c:v>
                </c:pt>
                <c:pt idx="43">
                  <c:v>5</c:v>
                </c:pt>
                <c:pt idx="44">
                  <c:v>4.8571428571428568</c:v>
                </c:pt>
                <c:pt idx="45">
                  <c:v>4.5714285714285712</c:v>
                </c:pt>
                <c:pt idx="46">
                  <c:v>4.2857142857142856</c:v>
                </c:pt>
                <c:pt idx="47">
                  <c:v>4</c:v>
                </c:pt>
                <c:pt idx="48">
                  <c:v>3.8571428571428572</c:v>
                </c:pt>
                <c:pt idx="49">
                  <c:v>3.8571428571428572</c:v>
                </c:pt>
                <c:pt idx="50">
                  <c:v>3.7142857142857144</c:v>
                </c:pt>
                <c:pt idx="51">
                  <c:v>3.5714285714285716</c:v>
                </c:pt>
                <c:pt idx="52">
                  <c:v>3.5714285714285716</c:v>
                </c:pt>
                <c:pt idx="53">
                  <c:v>3.7142857142857144</c:v>
                </c:pt>
                <c:pt idx="54">
                  <c:v>4</c:v>
                </c:pt>
                <c:pt idx="55">
                  <c:v>4.2857142857142856</c:v>
                </c:pt>
                <c:pt idx="56">
                  <c:v>4.7142857142857144</c:v>
                </c:pt>
                <c:pt idx="57">
                  <c:v>5.1428571428571432</c:v>
                </c:pt>
                <c:pt idx="58">
                  <c:v>5.7142857142857144</c:v>
                </c:pt>
                <c:pt idx="59">
                  <c:v>6.2857142857142856</c:v>
                </c:pt>
                <c:pt idx="60">
                  <c:v>6.8571428571428568</c:v>
                </c:pt>
                <c:pt idx="61">
                  <c:v>7.2857142857142856</c:v>
                </c:pt>
                <c:pt idx="62">
                  <c:v>7.7142857142857144</c:v>
                </c:pt>
                <c:pt idx="63">
                  <c:v>8.1428571428571423</c:v>
                </c:pt>
                <c:pt idx="64">
                  <c:v>8.7142857142857135</c:v>
                </c:pt>
                <c:pt idx="65">
                  <c:v>9.2857142857142865</c:v>
                </c:pt>
                <c:pt idx="66">
                  <c:v>9.7142857142857135</c:v>
                </c:pt>
                <c:pt idx="67">
                  <c:v>10</c:v>
                </c:pt>
                <c:pt idx="68">
                  <c:v>10.428571428571429</c:v>
                </c:pt>
                <c:pt idx="69">
                  <c:v>11.142857142857142</c:v>
                </c:pt>
                <c:pt idx="70">
                  <c:v>11.714285714285714</c:v>
                </c:pt>
                <c:pt idx="71">
                  <c:v>12.142857142857142</c:v>
                </c:pt>
                <c:pt idx="72">
                  <c:v>12.428571428571429</c:v>
                </c:pt>
                <c:pt idx="73">
                  <c:v>13</c:v>
                </c:pt>
                <c:pt idx="74">
                  <c:v>13.428571428571429</c:v>
                </c:pt>
                <c:pt idx="75">
                  <c:v>13.857142857142858</c:v>
                </c:pt>
                <c:pt idx="76">
                  <c:v>14.142857142857142</c:v>
                </c:pt>
                <c:pt idx="77">
                  <c:v>14.571428571428571</c:v>
                </c:pt>
                <c:pt idx="78">
                  <c:v>15</c:v>
                </c:pt>
                <c:pt idx="79">
                  <c:v>15.285714285714286</c:v>
                </c:pt>
                <c:pt idx="80">
                  <c:v>15.571428571428571</c:v>
                </c:pt>
                <c:pt idx="81">
                  <c:v>15.714285714285714</c:v>
                </c:pt>
                <c:pt idx="82">
                  <c:v>16</c:v>
                </c:pt>
                <c:pt idx="83">
                  <c:v>16.142857142857142</c:v>
                </c:pt>
                <c:pt idx="84">
                  <c:v>16.428571428571427</c:v>
                </c:pt>
                <c:pt idx="85">
                  <c:v>16.571428571428573</c:v>
                </c:pt>
                <c:pt idx="86">
                  <c:v>16.714285714285715</c:v>
                </c:pt>
                <c:pt idx="87">
                  <c:v>16.714285714285715</c:v>
                </c:pt>
                <c:pt idx="88">
                  <c:v>17</c:v>
                </c:pt>
                <c:pt idx="89">
                  <c:v>17.285714285714285</c:v>
                </c:pt>
                <c:pt idx="90">
                  <c:v>17.571428571428573</c:v>
                </c:pt>
                <c:pt idx="91">
                  <c:v>17.714285714285715</c:v>
                </c:pt>
                <c:pt idx="92">
                  <c:v>18</c:v>
                </c:pt>
                <c:pt idx="93">
                  <c:v>18.428571428571427</c:v>
                </c:pt>
                <c:pt idx="94">
                  <c:v>18.857142857142858</c:v>
                </c:pt>
                <c:pt idx="95">
                  <c:v>19.142857142857142</c:v>
                </c:pt>
                <c:pt idx="96">
                  <c:v>19.142857142857142</c:v>
                </c:pt>
                <c:pt idx="97">
                  <c:v>19.142857142857142</c:v>
                </c:pt>
                <c:pt idx="98">
                  <c:v>19.285714285714285</c:v>
                </c:pt>
                <c:pt idx="99">
                  <c:v>19.285714285714285</c:v>
                </c:pt>
                <c:pt idx="100">
                  <c:v>18.857142857142858</c:v>
                </c:pt>
                <c:pt idx="101">
                  <c:v>18.142857142857142</c:v>
                </c:pt>
                <c:pt idx="102">
                  <c:v>17.571428571428573</c:v>
                </c:pt>
                <c:pt idx="103">
                  <c:v>16.857142857142858</c:v>
                </c:pt>
                <c:pt idx="104">
                  <c:v>16.142857142857142</c:v>
                </c:pt>
                <c:pt idx="105">
                  <c:v>15.285714285714286</c:v>
                </c:pt>
                <c:pt idx="106">
                  <c:v>14.571428571428571</c:v>
                </c:pt>
                <c:pt idx="107">
                  <c:v>13.714285714285714</c:v>
                </c:pt>
                <c:pt idx="108">
                  <c:v>13</c:v>
                </c:pt>
                <c:pt idx="109">
                  <c:v>12.285714285714286</c:v>
                </c:pt>
                <c:pt idx="110">
                  <c:v>11.714285714285714</c:v>
                </c:pt>
                <c:pt idx="111">
                  <c:v>11.142857142857142</c:v>
                </c:pt>
                <c:pt idx="112">
                  <c:v>10.571428571428571</c:v>
                </c:pt>
                <c:pt idx="113">
                  <c:v>9.8571428571428577</c:v>
                </c:pt>
                <c:pt idx="114">
                  <c:v>9.2857142857142865</c:v>
                </c:pt>
                <c:pt idx="115">
                  <c:v>8.7142857142857135</c:v>
                </c:pt>
                <c:pt idx="116">
                  <c:v>8.1428571428571423</c:v>
                </c:pt>
                <c:pt idx="117">
                  <c:v>7.4285714285714288</c:v>
                </c:pt>
                <c:pt idx="118">
                  <c:v>6.8571428571428568</c:v>
                </c:pt>
                <c:pt idx="119">
                  <c:v>6.4285714285714288</c:v>
                </c:pt>
                <c:pt idx="120">
                  <c:v>5.8571428571428568</c:v>
                </c:pt>
                <c:pt idx="121">
                  <c:v>5.4285714285714288</c:v>
                </c:pt>
                <c:pt idx="122">
                  <c:v>4.8571428571428568</c:v>
                </c:pt>
                <c:pt idx="123">
                  <c:v>4.4285714285714288</c:v>
                </c:pt>
                <c:pt idx="124">
                  <c:v>3.8571428571428572</c:v>
                </c:pt>
                <c:pt idx="125">
                  <c:v>3.5714285714285716</c:v>
                </c:pt>
                <c:pt idx="126">
                  <c:v>3.1428571428571428</c:v>
                </c:pt>
                <c:pt idx="127">
                  <c:v>2.7142857142857144</c:v>
                </c:pt>
                <c:pt idx="128">
                  <c:v>2.2857142857142856</c:v>
                </c:pt>
                <c:pt idx="129">
                  <c:v>2.1428571428571428</c:v>
                </c:pt>
                <c:pt idx="130">
                  <c:v>2</c:v>
                </c:pt>
                <c:pt idx="131">
                  <c:v>1.8571428571428572</c:v>
                </c:pt>
                <c:pt idx="132">
                  <c:v>1.7142857142857142</c:v>
                </c:pt>
                <c:pt idx="133">
                  <c:v>1.8571428571428572</c:v>
                </c:pt>
                <c:pt idx="134">
                  <c:v>2</c:v>
                </c:pt>
                <c:pt idx="135">
                  <c:v>2.2857142857142856</c:v>
                </c:pt>
                <c:pt idx="136">
                  <c:v>2.5714285714285716</c:v>
                </c:pt>
                <c:pt idx="137">
                  <c:v>3</c:v>
                </c:pt>
                <c:pt idx="138">
                  <c:v>3.4285714285714284</c:v>
                </c:pt>
                <c:pt idx="139">
                  <c:v>4</c:v>
                </c:pt>
                <c:pt idx="140">
                  <c:v>4.5714285714285712</c:v>
                </c:pt>
                <c:pt idx="141">
                  <c:v>5.1428571428571432</c:v>
                </c:pt>
                <c:pt idx="142">
                  <c:v>5.5714285714285712</c:v>
                </c:pt>
                <c:pt idx="143">
                  <c:v>6.1428571428571432</c:v>
                </c:pt>
                <c:pt idx="144">
                  <c:v>5.2857142857142856</c:v>
                </c:pt>
                <c:pt idx="145">
                  <c:v>4.4285714285714288</c:v>
                </c:pt>
                <c:pt idx="146">
                  <c:v>3.2857142857142856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0B-485E-8EB0-8D9950EB9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9013455"/>
        <c:axId val="446546719"/>
      </c:lineChart>
      <c:catAx>
        <c:axId val="45901345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6546719"/>
        <c:crosses val="autoZero"/>
        <c:auto val="1"/>
        <c:lblAlgn val="ctr"/>
        <c:lblOffset val="100"/>
        <c:noMultiLvlLbl val="0"/>
      </c:catAx>
      <c:valAx>
        <c:axId val="446546719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9013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388620</xdr:colOff>
      <xdr:row>120</xdr:row>
      <xdr:rowOff>72390</xdr:rowOff>
    </xdr:from>
    <xdr:to>
      <xdr:col>7</xdr:col>
      <xdr:colOff>548640</xdr:colOff>
      <xdr:row>142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09CF9E4-C73E-4D04-A01F-F0F2D469A7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426720</xdr:colOff>
      <xdr:row>122</xdr:row>
      <xdr:rowOff>148590</xdr:rowOff>
    </xdr:from>
    <xdr:to>
      <xdr:col>9</xdr:col>
      <xdr:colOff>426720</xdr:colOff>
      <xdr:row>137</xdr:row>
      <xdr:rowOff>148590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4926D9C-3406-4F71-B053-4A1306DDD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426720</xdr:colOff>
      <xdr:row>126</xdr:row>
      <xdr:rowOff>148590</xdr:rowOff>
    </xdr:from>
    <xdr:to>
      <xdr:col>9</xdr:col>
      <xdr:colOff>426720</xdr:colOff>
      <xdr:row>141</xdr:row>
      <xdr:rowOff>148590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5D88FD01-3894-4F41-82E5-B5FFC9171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topLeftCell="A122" workbookViewId="0">
      <selection activeCell="J1" sqref="J1:L147"/>
    </sheetView>
  </sheetViews>
  <sheetFormatPr baseColWidth="10" defaultRowHeight="14.4" x14ac:dyDescent="0.3"/>
  <cols>
    <col min="5" max="7" width="10.6640625" style="1"/>
  </cols>
  <sheetData>
    <row r="1" spans="1:12" x14ac:dyDescent="0.3">
      <c r="D1" s="2" t="s">
        <v>2</v>
      </c>
      <c r="E1" s="3" t="s">
        <v>3</v>
      </c>
      <c r="F1" s="3" t="s">
        <v>4</v>
      </c>
      <c r="G1" s="3" t="s">
        <v>5</v>
      </c>
      <c r="H1" s="3" t="s">
        <v>6</v>
      </c>
      <c r="J1" s="3" t="s">
        <v>2</v>
      </c>
      <c r="K1" s="3" t="s">
        <v>7</v>
      </c>
    </row>
    <row r="2" spans="1:12" x14ac:dyDescent="0.3">
      <c r="A2" t="s">
        <v>0</v>
      </c>
      <c r="B2">
        <v>719</v>
      </c>
      <c r="C2" t="s">
        <v>1</v>
      </c>
      <c r="D2">
        <v>12</v>
      </c>
      <c r="E2" s="1">
        <f>D2</f>
        <v>12</v>
      </c>
      <c r="G2" s="1">
        <f>D2</f>
        <v>12</v>
      </c>
      <c r="H2">
        <v>-0.1</v>
      </c>
      <c r="J2">
        <f>D2</f>
        <v>12</v>
      </c>
      <c r="K2">
        <f>D2</f>
        <v>12</v>
      </c>
      <c r="L2">
        <f>J2</f>
        <v>12</v>
      </c>
    </row>
    <row r="3" spans="1:12" x14ac:dyDescent="0.3">
      <c r="A3" t="s">
        <v>0</v>
      </c>
      <c r="B3">
        <v>748</v>
      </c>
      <c r="C3" t="s">
        <v>1</v>
      </c>
      <c r="D3">
        <v>12</v>
      </c>
      <c r="E3" s="1">
        <f>G2+0.1*H2</f>
        <v>11.99</v>
      </c>
      <c r="F3" s="1">
        <f>D3-E3</f>
        <v>9.9999999999997868E-3</v>
      </c>
      <c r="G3" s="1">
        <f>E3+0.06*F3</f>
        <v>11.990600000000001</v>
      </c>
      <c r="H3">
        <f>H2+0.002*F3</f>
        <v>-9.9979999999999999E-2</v>
      </c>
      <c r="J3">
        <f t="shared" ref="J3:J66" si="0">D3</f>
        <v>12</v>
      </c>
      <c r="K3">
        <f>D3</f>
        <v>12</v>
      </c>
      <c r="L3">
        <f t="shared" ref="L3:L4" si="1">J3</f>
        <v>12</v>
      </c>
    </row>
    <row r="4" spans="1:12" x14ac:dyDescent="0.3">
      <c r="A4" t="s">
        <v>0</v>
      </c>
      <c r="B4">
        <v>764</v>
      </c>
      <c r="C4" t="s">
        <v>1</v>
      </c>
      <c r="D4">
        <v>13</v>
      </c>
      <c r="E4" s="1">
        <f t="shared" ref="E4:E67" si="2">G3+0.1*H3</f>
        <v>11.980602000000001</v>
      </c>
      <c r="F4" s="1">
        <f t="shared" ref="F4:F67" si="3">D4-E4</f>
        <v>1.0193979999999989</v>
      </c>
      <c r="G4" s="1">
        <f t="shared" ref="G4:G67" si="4">E4+0.06*F4</f>
        <v>12.041765880000002</v>
      </c>
      <c r="H4">
        <f t="shared" ref="H4:H67" si="5">H3+0.002*F4</f>
        <v>-9.7941204000000004E-2</v>
      </c>
      <c r="J4">
        <f t="shared" si="0"/>
        <v>13</v>
      </c>
      <c r="K4">
        <f>D4</f>
        <v>13</v>
      </c>
      <c r="L4">
        <f t="shared" si="1"/>
        <v>13</v>
      </c>
    </row>
    <row r="5" spans="1:12" x14ac:dyDescent="0.3">
      <c r="A5" t="s">
        <v>0</v>
      </c>
      <c r="B5">
        <v>818</v>
      </c>
      <c r="C5" t="s">
        <v>1</v>
      </c>
      <c r="D5">
        <v>14</v>
      </c>
      <c r="E5" s="1">
        <f t="shared" si="2"/>
        <v>12.031971759600001</v>
      </c>
      <c r="F5" s="1">
        <f t="shared" si="3"/>
        <v>1.9680282403999989</v>
      </c>
      <c r="G5" s="1">
        <f t="shared" si="4"/>
        <v>12.150053454024</v>
      </c>
      <c r="H5">
        <f t="shared" si="5"/>
        <v>-9.40051475192E-2</v>
      </c>
      <c r="J5">
        <f t="shared" si="0"/>
        <v>14</v>
      </c>
      <c r="K5">
        <f>SUM(D2:D4)/3</f>
        <v>12.333333333333334</v>
      </c>
      <c r="L5">
        <f>(SUM(D2:D4)+SUM(D6:D8))/7</f>
        <v>11.714285714285714</v>
      </c>
    </row>
    <row r="6" spans="1:12" x14ac:dyDescent="0.3">
      <c r="A6" t="s">
        <v>0</v>
      </c>
      <c r="B6">
        <v>838</v>
      </c>
      <c r="C6" t="s">
        <v>1</v>
      </c>
      <c r="D6">
        <v>14</v>
      </c>
      <c r="E6" s="1">
        <f t="shared" si="2"/>
        <v>12.14065293927208</v>
      </c>
      <c r="F6" s="1">
        <f t="shared" si="3"/>
        <v>1.8593470607279201</v>
      </c>
      <c r="G6" s="1">
        <f t="shared" si="4"/>
        <v>12.252213762915755</v>
      </c>
      <c r="H6">
        <f t="shared" si="5"/>
        <v>-9.028645339774416E-2</v>
      </c>
      <c r="J6">
        <f t="shared" si="0"/>
        <v>14</v>
      </c>
      <c r="K6">
        <f t="shared" ref="K6:K69" si="6">SUM(D3:D5)/3</f>
        <v>13</v>
      </c>
      <c r="L6">
        <f t="shared" ref="L6:L69" si="7">(SUM(D3:D5)+SUM(D7:D9))/7</f>
        <v>12.285714285714286</v>
      </c>
    </row>
    <row r="7" spans="1:12" x14ac:dyDescent="0.3">
      <c r="A7" t="s">
        <v>0</v>
      </c>
      <c r="B7">
        <v>884</v>
      </c>
      <c r="C7" t="s">
        <v>1</v>
      </c>
      <c r="D7">
        <v>15</v>
      </c>
      <c r="E7" s="1">
        <f t="shared" si="2"/>
        <v>12.24318511757598</v>
      </c>
      <c r="F7" s="1">
        <f t="shared" si="3"/>
        <v>2.7568148824240204</v>
      </c>
      <c r="G7" s="1">
        <f t="shared" si="4"/>
        <v>12.408594010521421</v>
      </c>
      <c r="H7">
        <f t="shared" si="5"/>
        <v>-8.4772823632896122E-2</v>
      </c>
      <c r="J7">
        <f t="shared" si="0"/>
        <v>15</v>
      </c>
      <c r="K7">
        <f t="shared" si="6"/>
        <v>13.666666666666666</v>
      </c>
      <c r="L7">
        <f t="shared" si="7"/>
        <v>12.714285714285714</v>
      </c>
    </row>
    <row r="8" spans="1:12" x14ac:dyDescent="0.3">
      <c r="A8" t="s">
        <v>0</v>
      </c>
      <c r="B8">
        <v>953</v>
      </c>
      <c r="C8" t="s">
        <v>1</v>
      </c>
      <c r="D8">
        <v>16</v>
      </c>
      <c r="E8" s="1">
        <f t="shared" si="2"/>
        <v>12.400116728158132</v>
      </c>
      <c r="F8" s="1">
        <f t="shared" si="3"/>
        <v>3.5998832718418683</v>
      </c>
      <c r="G8" s="1">
        <f t="shared" si="4"/>
        <v>12.616109724468643</v>
      </c>
      <c r="H8">
        <f t="shared" si="5"/>
        <v>-7.7573057089212388E-2</v>
      </c>
      <c r="J8">
        <f t="shared" si="0"/>
        <v>16</v>
      </c>
      <c r="K8">
        <f t="shared" si="6"/>
        <v>14.333333333333334</v>
      </c>
      <c r="L8">
        <f t="shared" si="7"/>
        <v>13.142857142857142</v>
      </c>
    </row>
    <row r="9" spans="1:12" x14ac:dyDescent="0.3">
      <c r="A9" t="s">
        <v>0</v>
      </c>
      <c r="B9">
        <v>953</v>
      </c>
      <c r="C9" t="s">
        <v>1</v>
      </c>
      <c r="D9">
        <v>16</v>
      </c>
      <c r="E9" s="1">
        <f t="shared" si="2"/>
        <v>12.608352418759722</v>
      </c>
      <c r="F9" s="1">
        <f t="shared" si="3"/>
        <v>3.391647581240278</v>
      </c>
      <c r="G9" s="1">
        <f t="shared" si="4"/>
        <v>12.811851273634138</v>
      </c>
      <c r="H9">
        <f t="shared" si="5"/>
        <v>-7.0789761926731837E-2</v>
      </c>
      <c r="J9">
        <f t="shared" si="0"/>
        <v>16</v>
      </c>
      <c r="K9">
        <f t="shared" si="6"/>
        <v>15</v>
      </c>
      <c r="L9">
        <f t="shared" si="7"/>
        <v>13.714285714285714</v>
      </c>
    </row>
    <row r="10" spans="1:12" x14ac:dyDescent="0.3">
      <c r="A10" t="s">
        <v>0</v>
      </c>
      <c r="B10">
        <v>981</v>
      </c>
      <c r="C10" t="s">
        <v>1</v>
      </c>
      <c r="D10">
        <v>16</v>
      </c>
      <c r="E10" s="1">
        <f t="shared" si="2"/>
        <v>12.804772297441465</v>
      </c>
      <c r="F10" s="1">
        <f t="shared" si="3"/>
        <v>3.1952277025585349</v>
      </c>
      <c r="G10" s="1">
        <f t="shared" si="4"/>
        <v>12.996485959594978</v>
      </c>
      <c r="H10">
        <f t="shared" si="5"/>
        <v>-6.4399306521614769E-2</v>
      </c>
      <c r="J10">
        <f t="shared" si="0"/>
        <v>16</v>
      </c>
      <c r="K10">
        <f t="shared" si="6"/>
        <v>15.666666666666666</v>
      </c>
      <c r="L10">
        <f t="shared" si="7"/>
        <v>14.428571428571429</v>
      </c>
    </row>
    <row r="11" spans="1:12" x14ac:dyDescent="0.3">
      <c r="A11" t="s">
        <v>0</v>
      </c>
      <c r="B11">
        <v>1030</v>
      </c>
      <c r="C11" t="s">
        <v>1</v>
      </c>
      <c r="D11">
        <v>17</v>
      </c>
      <c r="E11" s="1">
        <f t="shared" si="2"/>
        <v>12.990046028942816</v>
      </c>
      <c r="F11" s="1">
        <f t="shared" si="3"/>
        <v>4.0099539710571843</v>
      </c>
      <c r="G11" s="1">
        <f t="shared" si="4"/>
        <v>13.230643267206247</v>
      </c>
      <c r="H11">
        <f t="shared" si="5"/>
        <v>-5.6379398579500403E-2</v>
      </c>
      <c r="J11">
        <f t="shared" si="0"/>
        <v>17</v>
      </c>
      <c r="K11">
        <f t="shared" si="6"/>
        <v>16</v>
      </c>
      <c r="L11">
        <f t="shared" si="7"/>
        <v>14.857142857142858</v>
      </c>
    </row>
    <row r="12" spans="1:12" x14ac:dyDescent="0.3">
      <c r="A12" t="s">
        <v>0</v>
      </c>
      <c r="B12">
        <v>1055</v>
      </c>
      <c r="C12" t="s">
        <v>1</v>
      </c>
      <c r="D12">
        <v>18</v>
      </c>
      <c r="E12" s="1">
        <f t="shared" si="2"/>
        <v>13.225005327348297</v>
      </c>
      <c r="F12" s="1">
        <f t="shared" si="3"/>
        <v>4.7749946726517027</v>
      </c>
      <c r="G12" s="1">
        <f t="shared" si="4"/>
        <v>13.511505007707399</v>
      </c>
      <c r="H12">
        <f t="shared" si="5"/>
        <v>-4.6829409234196998E-2</v>
      </c>
      <c r="J12">
        <f t="shared" si="0"/>
        <v>18</v>
      </c>
      <c r="K12">
        <f t="shared" si="6"/>
        <v>16.333333333333332</v>
      </c>
      <c r="L12">
        <f t="shared" si="7"/>
        <v>15.285714285714286</v>
      </c>
    </row>
    <row r="13" spans="1:12" x14ac:dyDescent="0.3">
      <c r="A13" t="s">
        <v>0</v>
      </c>
      <c r="B13">
        <v>1107</v>
      </c>
      <c r="C13" t="s">
        <v>1</v>
      </c>
      <c r="D13">
        <v>19</v>
      </c>
      <c r="E13" s="1">
        <f t="shared" si="2"/>
        <v>13.506822066783979</v>
      </c>
      <c r="F13" s="1">
        <f t="shared" si="3"/>
        <v>5.4931779332160211</v>
      </c>
      <c r="G13" s="1">
        <f t="shared" si="4"/>
        <v>13.83641274277694</v>
      </c>
      <c r="H13">
        <f t="shared" si="5"/>
        <v>-3.5843053367764957E-2</v>
      </c>
      <c r="J13">
        <f t="shared" si="0"/>
        <v>19</v>
      </c>
      <c r="K13">
        <f t="shared" si="6"/>
        <v>17</v>
      </c>
      <c r="L13">
        <f t="shared" si="7"/>
        <v>15.714285714285714</v>
      </c>
    </row>
    <row r="14" spans="1:12" x14ac:dyDescent="0.3">
      <c r="A14" t="s">
        <v>0</v>
      </c>
      <c r="B14">
        <v>1132</v>
      </c>
      <c r="C14" t="s">
        <v>1</v>
      </c>
      <c r="D14">
        <v>19</v>
      </c>
      <c r="E14" s="1">
        <f t="shared" si="2"/>
        <v>13.832828437440163</v>
      </c>
      <c r="F14" s="1">
        <f t="shared" si="3"/>
        <v>5.1671715625598367</v>
      </c>
      <c r="G14" s="1">
        <f t="shared" si="4"/>
        <v>14.142858731193753</v>
      </c>
      <c r="H14">
        <f t="shared" si="5"/>
        <v>-2.5508710242645283E-2</v>
      </c>
      <c r="J14">
        <f t="shared" si="0"/>
        <v>19</v>
      </c>
      <c r="K14">
        <f t="shared" si="6"/>
        <v>18</v>
      </c>
      <c r="L14">
        <f t="shared" si="7"/>
        <v>16.428571428571427</v>
      </c>
    </row>
    <row r="15" spans="1:12" x14ac:dyDescent="0.3">
      <c r="A15" t="s">
        <v>0</v>
      </c>
      <c r="B15">
        <v>1181</v>
      </c>
      <c r="C15" t="s">
        <v>1</v>
      </c>
      <c r="D15">
        <v>20</v>
      </c>
      <c r="E15" s="1">
        <f t="shared" si="2"/>
        <v>14.140307860169489</v>
      </c>
      <c r="F15" s="1">
        <f t="shared" si="3"/>
        <v>5.8596921398305106</v>
      </c>
      <c r="G15" s="1">
        <f t="shared" si="4"/>
        <v>14.49188938855932</v>
      </c>
      <c r="H15">
        <f t="shared" si="5"/>
        <v>-1.3789325962984262E-2</v>
      </c>
      <c r="J15">
        <f t="shared" si="0"/>
        <v>20</v>
      </c>
      <c r="K15">
        <f t="shared" si="6"/>
        <v>18.666666666666668</v>
      </c>
      <c r="L15">
        <f t="shared" si="7"/>
        <v>16.714285714285715</v>
      </c>
    </row>
    <row r="16" spans="1:12" x14ac:dyDescent="0.3">
      <c r="A16" t="s">
        <v>0</v>
      </c>
      <c r="B16">
        <v>1198</v>
      </c>
      <c r="C16" t="s">
        <v>1</v>
      </c>
      <c r="D16">
        <v>20</v>
      </c>
      <c r="E16" s="1">
        <f t="shared" si="2"/>
        <v>14.490510455963022</v>
      </c>
      <c r="F16" s="1">
        <f t="shared" si="3"/>
        <v>5.5094895440369775</v>
      </c>
      <c r="G16" s="1">
        <f t="shared" si="4"/>
        <v>14.821079828605241</v>
      </c>
      <c r="H16">
        <f t="shared" si="5"/>
        <v>-2.7703468749103056E-3</v>
      </c>
      <c r="J16">
        <f t="shared" si="0"/>
        <v>20</v>
      </c>
      <c r="K16">
        <f t="shared" si="6"/>
        <v>19.333333333333332</v>
      </c>
      <c r="L16">
        <f t="shared" si="7"/>
        <v>17.285714285714285</v>
      </c>
    </row>
    <row r="17" spans="1:12" x14ac:dyDescent="0.3">
      <c r="A17" t="s">
        <v>0</v>
      </c>
      <c r="B17">
        <v>1243</v>
      </c>
      <c r="C17" t="s">
        <v>1</v>
      </c>
      <c r="D17">
        <v>21</v>
      </c>
      <c r="E17" s="1">
        <f t="shared" si="2"/>
        <v>14.82080279391775</v>
      </c>
      <c r="F17" s="1">
        <f t="shared" si="3"/>
        <v>6.1791972060822502</v>
      </c>
      <c r="G17" s="1">
        <f t="shared" si="4"/>
        <v>15.191554626282684</v>
      </c>
      <c r="H17">
        <f t="shared" si="5"/>
        <v>9.5880475372541948E-3</v>
      </c>
      <c r="J17">
        <f t="shared" si="0"/>
        <v>21</v>
      </c>
      <c r="K17">
        <f t="shared" si="6"/>
        <v>19.666666666666668</v>
      </c>
      <c r="L17">
        <f t="shared" si="7"/>
        <v>185.71428571428572</v>
      </c>
    </row>
    <row r="18" spans="1:12" x14ac:dyDescent="0.3">
      <c r="A18" t="s">
        <v>0</v>
      </c>
      <c r="B18">
        <v>1209</v>
      </c>
      <c r="C18" t="s">
        <v>1</v>
      </c>
      <c r="D18">
        <v>20</v>
      </c>
      <c r="E18" s="1">
        <f t="shared" si="2"/>
        <v>15.19251343103641</v>
      </c>
      <c r="F18" s="1">
        <f t="shared" si="3"/>
        <v>4.8074865689635899</v>
      </c>
      <c r="G18" s="1">
        <f t="shared" si="4"/>
        <v>15.480962625174225</v>
      </c>
      <c r="H18">
        <f t="shared" si="5"/>
        <v>1.9203020675181377E-2</v>
      </c>
      <c r="J18">
        <f t="shared" si="0"/>
        <v>20</v>
      </c>
      <c r="K18">
        <f t="shared" si="6"/>
        <v>20.333333333333332</v>
      </c>
      <c r="L18">
        <f t="shared" si="7"/>
        <v>355</v>
      </c>
    </row>
    <row r="19" spans="1:12" x14ac:dyDescent="0.3">
      <c r="A19" t="s">
        <v>0</v>
      </c>
      <c r="B19">
        <v>1324</v>
      </c>
      <c r="C19" t="s">
        <v>1</v>
      </c>
      <c r="D19">
        <v>22</v>
      </c>
      <c r="E19" s="1">
        <f t="shared" si="2"/>
        <v>15.482882927241743</v>
      </c>
      <c r="F19" s="1">
        <f t="shared" si="3"/>
        <v>6.517117072758257</v>
      </c>
      <c r="G19" s="1">
        <f t="shared" si="4"/>
        <v>15.873909951607239</v>
      </c>
      <c r="H19">
        <f t="shared" si="5"/>
        <v>3.2237254820697891E-2</v>
      </c>
      <c r="J19">
        <f t="shared" si="0"/>
        <v>22</v>
      </c>
      <c r="K19">
        <f t="shared" si="6"/>
        <v>20.333333333333332</v>
      </c>
      <c r="L19">
        <f t="shared" si="7"/>
        <v>354.57142857142856</v>
      </c>
    </row>
    <row r="20" spans="1:12" x14ac:dyDescent="0.3">
      <c r="A20" t="s">
        <v>0</v>
      </c>
      <c r="B20">
        <v>69578</v>
      </c>
      <c r="C20" t="s">
        <v>1</v>
      </c>
      <c r="D20">
        <v>1199</v>
      </c>
      <c r="E20" s="1">
        <f t="shared" si="2"/>
        <v>15.877133677089308</v>
      </c>
      <c r="F20" s="1">
        <f t="shared" si="3"/>
        <v>1183.1228663229108</v>
      </c>
      <c r="G20" s="1">
        <f t="shared" si="4"/>
        <v>86.864505656463948</v>
      </c>
      <c r="H20">
        <f t="shared" si="5"/>
        <v>2.3984829874665192</v>
      </c>
      <c r="J20">
        <f t="shared" si="0"/>
        <v>1199</v>
      </c>
      <c r="K20">
        <f t="shared" si="6"/>
        <v>21</v>
      </c>
      <c r="L20">
        <f t="shared" si="7"/>
        <v>186.28571428571428</v>
      </c>
    </row>
    <row r="21" spans="1:12" x14ac:dyDescent="0.3">
      <c r="A21" t="s">
        <v>0</v>
      </c>
      <c r="B21">
        <v>69803</v>
      </c>
      <c r="C21" t="s">
        <v>1</v>
      </c>
      <c r="D21">
        <v>1203</v>
      </c>
      <c r="E21" s="1">
        <f t="shared" si="2"/>
        <v>87.104353955210598</v>
      </c>
      <c r="F21" s="1">
        <f t="shared" si="3"/>
        <v>1115.8956460447894</v>
      </c>
      <c r="G21" s="1">
        <f t="shared" si="4"/>
        <v>154.05809271789798</v>
      </c>
      <c r="H21">
        <f t="shared" si="5"/>
        <v>4.6302742795560974</v>
      </c>
      <c r="J21">
        <f t="shared" si="0"/>
        <v>1203</v>
      </c>
      <c r="K21">
        <f t="shared" si="6"/>
        <v>413.66666666666669</v>
      </c>
      <c r="L21">
        <f t="shared" si="7"/>
        <v>185.28571428571428</v>
      </c>
    </row>
    <row r="22" spans="1:12" x14ac:dyDescent="0.3">
      <c r="A22" t="s">
        <v>0</v>
      </c>
      <c r="B22">
        <v>1142</v>
      </c>
      <c r="C22" t="s">
        <v>1</v>
      </c>
      <c r="D22">
        <v>19</v>
      </c>
      <c r="E22" s="1">
        <f t="shared" si="2"/>
        <v>154.52112014585359</v>
      </c>
      <c r="F22" s="1">
        <f t="shared" si="3"/>
        <v>-135.52112014585359</v>
      </c>
      <c r="G22" s="1">
        <f t="shared" si="4"/>
        <v>146.38985293710238</v>
      </c>
      <c r="H22">
        <f t="shared" si="5"/>
        <v>4.3592320392643904</v>
      </c>
      <c r="J22">
        <f t="shared" si="0"/>
        <v>19</v>
      </c>
      <c r="K22">
        <f t="shared" si="6"/>
        <v>808</v>
      </c>
      <c r="L22">
        <f t="shared" si="7"/>
        <v>354</v>
      </c>
    </row>
    <row r="23" spans="1:12" x14ac:dyDescent="0.3">
      <c r="A23" t="s">
        <v>0</v>
      </c>
      <c r="B23">
        <v>1139</v>
      </c>
      <c r="C23" t="s">
        <v>1</v>
      </c>
      <c r="D23">
        <v>19</v>
      </c>
      <c r="E23" s="1">
        <f t="shared" si="2"/>
        <v>146.82577614102883</v>
      </c>
      <c r="F23" s="1">
        <f t="shared" si="3"/>
        <v>-127.82577614102883</v>
      </c>
      <c r="G23" s="1">
        <f t="shared" si="4"/>
        <v>139.1562295725671</v>
      </c>
      <c r="H23">
        <f t="shared" si="5"/>
        <v>4.1035804869823327</v>
      </c>
      <c r="J23">
        <f t="shared" si="0"/>
        <v>19</v>
      </c>
      <c r="K23">
        <f>SUM(D20:D22)/3</f>
        <v>807</v>
      </c>
      <c r="L23">
        <f t="shared" si="7"/>
        <v>353.14285714285717</v>
      </c>
    </row>
    <row r="24" spans="1:12" x14ac:dyDescent="0.3">
      <c r="A24" t="s">
        <v>0</v>
      </c>
      <c r="B24">
        <v>1055</v>
      </c>
      <c r="C24" t="s">
        <v>1</v>
      </c>
      <c r="D24">
        <v>18</v>
      </c>
      <c r="E24" s="1">
        <f t="shared" si="2"/>
        <v>139.56658762126534</v>
      </c>
      <c r="F24" s="1">
        <f t="shared" si="3"/>
        <v>-121.56658762126534</v>
      </c>
      <c r="G24" s="1">
        <f t="shared" si="4"/>
        <v>132.27259236398942</v>
      </c>
      <c r="H24">
        <f t="shared" si="5"/>
        <v>3.8604473117398022</v>
      </c>
      <c r="J24">
        <f t="shared" si="0"/>
        <v>18</v>
      </c>
      <c r="K24">
        <f t="shared" si="6"/>
        <v>413.66666666666669</v>
      </c>
      <c r="L24">
        <f t="shared" si="7"/>
        <v>184.28571428571428</v>
      </c>
    </row>
    <row r="25" spans="1:12" x14ac:dyDescent="0.3">
      <c r="A25" t="s">
        <v>0</v>
      </c>
      <c r="B25">
        <v>1013</v>
      </c>
      <c r="C25" t="s">
        <v>1</v>
      </c>
      <c r="D25">
        <v>17</v>
      </c>
      <c r="E25" s="1">
        <f t="shared" si="2"/>
        <v>132.65863709516339</v>
      </c>
      <c r="F25" s="1">
        <f t="shared" si="3"/>
        <v>-115.65863709516339</v>
      </c>
      <c r="G25" s="1">
        <f t="shared" si="4"/>
        <v>125.71911886945358</v>
      </c>
      <c r="H25">
        <f t="shared" si="5"/>
        <v>3.6291300375494755</v>
      </c>
      <c r="J25">
        <f t="shared" si="0"/>
        <v>17</v>
      </c>
      <c r="K25">
        <f t="shared" si="6"/>
        <v>18.666666666666668</v>
      </c>
      <c r="L25">
        <f>(SUM(D22:D24)+SUM(D26:D28))/7</f>
        <v>14.714285714285714</v>
      </c>
    </row>
    <row r="26" spans="1:12" x14ac:dyDescent="0.3">
      <c r="A26" t="s">
        <v>0</v>
      </c>
      <c r="B26">
        <v>971</v>
      </c>
      <c r="C26" t="s">
        <v>1</v>
      </c>
      <c r="D26">
        <v>16</v>
      </c>
      <c r="E26" s="1">
        <f t="shared" si="2"/>
        <v>126.08203187320854</v>
      </c>
      <c r="F26" s="1">
        <f t="shared" si="3"/>
        <v>-110.08203187320854</v>
      </c>
      <c r="G26" s="1">
        <f t="shared" si="4"/>
        <v>119.47710996081602</v>
      </c>
      <c r="H26">
        <f t="shared" si="5"/>
        <v>3.4089659738030584</v>
      </c>
      <c r="J26">
        <f t="shared" si="0"/>
        <v>16</v>
      </c>
      <c r="K26">
        <f t="shared" si="6"/>
        <v>18</v>
      </c>
      <c r="L26">
        <f t="shared" si="7"/>
        <v>14.285714285714286</v>
      </c>
    </row>
    <row r="27" spans="1:12" x14ac:dyDescent="0.3">
      <c r="A27" t="s">
        <v>0</v>
      </c>
      <c r="B27">
        <v>938</v>
      </c>
      <c r="C27" t="s">
        <v>1</v>
      </c>
      <c r="D27">
        <v>16</v>
      </c>
      <c r="E27" s="1">
        <f t="shared" si="2"/>
        <v>119.81800655819633</v>
      </c>
      <c r="F27" s="1">
        <f t="shared" si="3"/>
        <v>-103.81800655819633</v>
      </c>
      <c r="G27" s="1">
        <f t="shared" si="4"/>
        <v>113.58892616470455</v>
      </c>
      <c r="H27">
        <f t="shared" si="5"/>
        <v>3.2013299606866656</v>
      </c>
      <c r="J27">
        <f t="shared" si="0"/>
        <v>16</v>
      </c>
      <c r="K27">
        <f t="shared" si="6"/>
        <v>17</v>
      </c>
      <c r="L27">
        <f t="shared" si="7"/>
        <v>13.428571428571429</v>
      </c>
    </row>
    <row r="28" spans="1:12" x14ac:dyDescent="0.3">
      <c r="A28" t="s">
        <v>0</v>
      </c>
      <c r="B28">
        <v>877</v>
      </c>
      <c r="C28" t="s">
        <v>1</v>
      </c>
      <c r="D28">
        <v>15</v>
      </c>
      <c r="E28" s="1">
        <f t="shared" si="2"/>
        <v>113.90905916077321</v>
      </c>
      <c r="F28" s="1">
        <f t="shared" si="3"/>
        <v>-98.909059160773211</v>
      </c>
      <c r="G28" s="1">
        <f t="shared" si="4"/>
        <v>107.97451561112682</v>
      </c>
      <c r="H28">
        <f t="shared" si="5"/>
        <v>3.003511842365119</v>
      </c>
      <c r="J28">
        <f t="shared" si="0"/>
        <v>15</v>
      </c>
      <c r="K28">
        <f t="shared" si="6"/>
        <v>16.333333333333332</v>
      </c>
      <c r="L28">
        <f t="shared" si="7"/>
        <v>12.857142857142858</v>
      </c>
    </row>
    <row r="29" spans="1:12" x14ac:dyDescent="0.3">
      <c r="A29" t="s">
        <v>0</v>
      </c>
      <c r="B29">
        <v>872</v>
      </c>
      <c r="C29" t="s">
        <v>1</v>
      </c>
      <c r="D29">
        <v>15</v>
      </c>
      <c r="E29" s="1">
        <f t="shared" si="2"/>
        <v>108.27486679536334</v>
      </c>
      <c r="F29" s="1">
        <f t="shared" si="3"/>
        <v>-93.274866795363337</v>
      </c>
      <c r="G29" s="1">
        <f t="shared" si="4"/>
        <v>102.67837478764153</v>
      </c>
      <c r="H29">
        <f t="shared" si="5"/>
        <v>2.8169621087743923</v>
      </c>
      <c r="J29">
        <f t="shared" si="0"/>
        <v>15</v>
      </c>
      <c r="K29">
        <f t="shared" si="6"/>
        <v>15.666666666666666</v>
      </c>
      <c r="L29">
        <f t="shared" si="7"/>
        <v>12.142857142857142</v>
      </c>
    </row>
    <row r="30" spans="1:12" x14ac:dyDescent="0.3">
      <c r="A30" t="s">
        <v>0</v>
      </c>
      <c r="B30">
        <v>807</v>
      </c>
      <c r="C30" t="s">
        <v>1</v>
      </c>
      <c r="D30">
        <v>13</v>
      </c>
      <c r="E30" s="1">
        <f t="shared" si="2"/>
        <v>102.96007099851897</v>
      </c>
      <c r="F30" s="1">
        <f t="shared" si="3"/>
        <v>-89.960070998518972</v>
      </c>
      <c r="G30" s="1">
        <f t="shared" si="4"/>
        <v>97.562466738607839</v>
      </c>
      <c r="H30">
        <f t="shared" si="5"/>
        <v>2.6370419667773546</v>
      </c>
      <c r="J30">
        <f t="shared" si="0"/>
        <v>13</v>
      </c>
      <c r="K30">
        <f t="shared" si="6"/>
        <v>15.333333333333334</v>
      </c>
      <c r="L30">
        <f t="shared" si="7"/>
        <v>11.857142857142858</v>
      </c>
    </row>
    <row r="31" spans="1:12" x14ac:dyDescent="0.3">
      <c r="A31" t="s">
        <v>0</v>
      </c>
      <c r="B31">
        <v>799</v>
      </c>
      <c r="C31" t="s">
        <v>1</v>
      </c>
      <c r="D31">
        <v>13</v>
      </c>
      <c r="E31" s="1">
        <f t="shared" si="2"/>
        <v>97.826170935285575</v>
      </c>
      <c r="F31" s="1">
        <f t="shared" si="3"/>
        <v>-84.826170935285575</v>
      </c>
      <c r="G31" s="1">
        <f t="shared" si="4"/>
        <v>92.736600679168447</v>
      </c>
      <c r="H31">
        <f t="shared" si="5"/>
        <v>2.4673896249067835</v>
      </c>
      <c r="J31">
        <f t="shared" si="0"/>
        <v>13</v>
      </c>
      <c r="K31">
        <f t="shared" si="6"/>
        <v>14.333333333333334</v>
      </c>
      <c r="L31">
        <f t="shared" si="7"/>
        <v>11.142857142857142</v>
      </c>
    </row>
    <row r="32" spans="1:12" x14ac:dyDescent="0.3">
      <c r="A32" t="s">
        <v>0</v>
      </c>
      <c r="B32">
        <v>734</v>
      </c>
      <c r="C32" t="s">
        <v>1</v>
      </c>
      <c r="D32">
        <v>12</v>
      </c>
      <c r="E32" s="1">
        <f t="shared" si="2"/>
        <v>92.983339641659128</v>
      </c>
      <c r="F32" s="1">
        <f t="shared" si="3"/>
        <v>-80.983339641659128</v>
      </c>
      <c r="G32" s="1">
        <f t="shared" si="4"/>
        <v>88.124339263159584</v>
      </c>
      <c r="H32">
        <f t="shared" si="5"/>
        <v>2.3054229456234654</v>
      </c>
      <c r="J32">
        <f t="shared" si="0"/>
        <v>12</v>
      </c>
      <c r="K32">
        <f t="shared" si="6"/>
        <v>13.666666666666666</v>
      </c>
      <c r="L32">
        <f t="shared" si="7"/>
        <v>10.714285714285714</v>
      </c>
    </row>
    <row r="33" spans="1:12" x14ac:dyDescent="0.3">
      <c r="A33" t="s">
        <v>0</v>
      </c>
      <c r="B33">
        <v>730</v>
      </c>
      <c r="C33" t="s">
        <v>1</v>
      </c>
      <c r="D33">
        <v>12</v>
      </c>
      <c r="E33" s="1">
        <f t="shared" si="2"/>
        <v>88.354881557721924</v>
      </c>
      <c r="F33" s="1">
        <f t="shared" si="3"/>
        <v>-76.354881557721924</v>
      </c>
      <c r="G33" s="1">
        <f t="shared" si="4"/>
        <v>83.773588664258611</v>
      </c>
      <c r="H33">
        <f t="shared" si="5"/>
        <v>2.1527131825080215</v>
      </c>
      <c r="J33">
        <f t="shared" si="0"/>
        <v>12</v>
      </c>
      <c r="K33">
        <f t="shared" si="6"/>
        <v>12.666666666666666</v>
      </c>
      <c r="L33">
        <f t="shared" si="7"/>
        <v>10</v>
      </c>
    </row>
    <row r="34" spans="1:12" x14ac:dyDescent="0.3">
      <c r="A34" t="s">
        <v>0</v>
      </c>
      <c r="B34">
        <v>681</v>
      </c>
      <c r="C34" t="s">
        <v>1</v>
      </c>
      <c r="D34">
        <v>11</v>
      </c>
      <c r="E34" s="1">
        <f t="shared" si="2"/>
        <v>83.98885998250941</v>
      </c>
      <c r="F34" s="1">
        <f t="shared" si="3"/>
        <v>-72.98885998250941</v>
      </c>
      <c r="G34" s="1">
        <f t="shared" si="4"/>
        <v>79.609528383558853</v>
      </c>
      <c r="H34">
        <f t="shared" si="5"/>
        <v>2.0067354625430025</v>
      </c>
      <c r="J34">
        <f t="shared" si="0"/>
        <v>11</v>
      </c>
      <c r="K34">
        <f t="shared" si="6"/>
        <v>12.333333333333334</v>
      </c>
      <c r="L34">
        <f t="shared" si="7"/>
        <v>9.5714285714285712</v>
      </c>
    </row>
    <row r="35" spans="1:12" x14ac:dyDescent="0.3">
      <c r="A35" t="s">
        <v>0</v>
      </c>
      <c r="B35">
        <v>649</v>
      </c>
      <c r="C35" t="s">
        <v>1</v>
      </c>
      <c r="D35">
        <v>11</v>
      </c>
      <c r="E35" s="1">
        <f t="shared" si="2"/>
        <v>79.810201929813147</v>
      </c>
      <c r="F35" s="1">
        <f t="shared" si="3"/>
        <v>-68.810201929813147</v>
      </c>
      <c r="G35" s="1">
        <f t="shared" si="4"/>
        <v>75.681589814024363</v>
      </c>
      <c r="H35">
        <f t="shared" si="5"/>
        <v>1.8691150586833762</v>
      </c>
      <c r="J35">
        <f t="shared" si="0"/>
        <v>11</v>
      </c>
      <c r="K35">
        <f t="shared" si="6"/>
        <v>11.666666666666666</v>
      </c>
      <c r="L35">
        <f t="shared" si="7"/>
        <v>9</v>
      </c>
    </row>
    <row r="36" spans="1:12" x14ac:dyDescent="0.3">
      <c r="A36" t="s">
        <v>0</v>
      </c>
      <c r="B36">
        <v>604</v>
      </c>
      <c r="C36" t="s">
        <v>1</v>
      </c>
      <c r="D36">
        <v>10</v>
      </c>
      <c r="E36" s="1">
        <f t="shared" si="2"/>
        <v>75.868501319892701</v>
      </c>
      <c r="F36" s="1">
        <f t="shared" si="3"/>
        <v>-65.868501319892701</v>
      </c>
      <c r="G36" s="1">
        <f t="shared" si="4"/>
        <v>71.916391240699141</v>
      </c>
      <c r="H36">
        <f t="shared" si="5"/>
        <v>1.7373780560435907</v>
      </c>
      <c r="J36">
        <f t="shared" si="0"/>
        <v>10</v>
      </c>
      <c r="K36">
        <f t="shared" si="6"/>
        <v>11.333333333333334</v>
      </c>
      <c r="L36">
        <f t="shared" si="7"/>
        <v>8.5714285714285712</v>
      </c>
    </row>
    <row r="37" spans="1:12" x14ac:dyDescent="0.3">
      <c r="A37" t="s">
        <v>0</v>
      </c>
      <c r="B37">
        <v>579</v>
      </c>
      <c r="C37" t="s">
        <v>1</v>
      </c>
      <c r="D37">
        <v>9</v>
      </c>
      <c r="E37" s="1">
        <f t="shared" si="2"/>
        <v>72.090129046303502</v>
      </c>
      <c r="F37" s="1">
        <f t="shared" si="3"/>
        <v>-63.090129046303502</v>
      </c>
      <c r="G37" s="1">
        <f t="shared" si="4"/>
        <v>68.304721303525298</v>
      </c>
      <c r="H37">
        <f t="shared" si="5"/>
        <v>1.6111977979509837</v>
      </c>
      <c r="J37">
        <f t="shared" si="0"/>
        <v>9</v>
      </c>
      <c r="K37">
        <f t="shared" si="6"/>
        <v>10.666666666666666</v>
      </c>
      <c r="L37">
        <f t="shared" si="7"/>
        <v>8</v>
      </c>
    </row>
    <row r="38" spans="1:12" x14ac:dyDescent="0.3">
      <c r="A38" t="s">
        <v>0</v>
      </c>
      <c r="B38">
        <v>542</v>
      </c>
      <c r="C38" t="s">
        <v>1</v>
      </c>
      <c r="D38">
        <v>9</v>
      </c>
      <c r="E38" s="1">
        <f t="shared" si="2"/>
        <v>68.465841083320399</v>
      </c>
      <c r="F38" s="1">
        <f t="shared" si="3"/>
        <v>-59.465841083320399</v>
      </c>
      <c r="G38" s="1">
        <f t="shared" si="4"/>
        <v>64.897890618321171</v>
      </c>
      <c r="H38">
        <f t="shared" si="5"/>
        <v>1.4922661157843429</v>
      </c>
      <c r="J38">
        <f t="shared" si="0"/>
        <v>9</v>
      </c>
      <c r="K38">
        <f t="shared" si="6"/>
        <v>10</v>
      </c>
      <c r="L38">
        <f t="shared" si="7"/>
        <v>7.4285714285714288</v>
      </c>
    </row>
    <row r="39" spans="1:12" x14ac:dyDescent="0.3">
      <c r="A39" t="s">
        <v>0</v>
      </c>
      <c r="B39">
        <v>485</v>
      </c>
      <c r="C39" t="s">
        <v>1</v>
      </c>
      <c r="D39">
        <v>8</v>
      </c>
      <c r="E39" s="1">
        <f t="shared" si="2"/>
        <v>65.047117229899598</v>
      </c>
      <c r="F39" s="1">
        <f t="shared" si="3"/>
        <v>-57.047117229899598</v>
      </c>
      <c r="G39" s="1">
        <f t="shared" si="4"/>
        <v>61.624290196105619</v>
      </c>
      <c r="H39">
        <f t="shared" si="5"/>
        <v>1.3781718813245436</v>
      </c>
      <c r="J39">
        <f t="shared" si="0"/>
        <v>8</v>
      </c>
      <c r="K39">
        <f t="shared" si="6"/>
        <v>9.3333333333333339</v>
      </c>
      <c r="L39">
        <f t="shared" si="7"/>
        <v>7</v>
      </c>
    </row>
    <row r="40" spans="1:12" x14ac:dyDescent="0.3">
      <c r="A40" t="s">
        <v>0</v>
      </c>
      <c r="B40">
        <v>453</v>
      </c>
      <c r="C40" t="s">
        <v>1</v>
      </c>
      <c r="D40">
        <v>7</v>
      </c>
      <c r="E40" s="1">
        <f t="shared" si="2"/>
        <v>61.762107384238071</v>
      </c>
      <c r="F40" s="1">
        <f t="shared" si="3"/>
        <v>-54.762107384238071</v>
      </c>
      <c r="G40" s="1">
        <f t="shared" si="4"/>
        <v>58.476380941183784</v>
      </c>
      <c r="H40">
        <f t="shared" si="5"/>
        <v>1.2686476665560675</v>
      </c>
      <c r="J40">
        <f t="shared" si="0"/>
        <v>7</v>
      </c>
      <c r="K40">
        <f t="shared" si="6"/>
        <v>8.6666666666666661</v>
      </c>
      <c r="L40">
        <f t="shared" si="7"/>
        <v>6.5714285714285712</v>
      </c>
    </row>
    <row r="41" spans="1:12" x14ac:dyDescent="0.3">
      <c r="A41" t="s">
        <v>0</v>
      </c>
      <c r="B41">
        <v>423</v>
      </c>
      <c r="C41" t="s">
        <v>1</v>
      </c>
      <c r="D41">
        <v>7</v>
      </c>
      <c r="E41" s="1">
        <f t="shared" si="2"/>
        <v>58.603245707839392</v>
      </c>
      <c r="F41" s="1">
        <f t="shared" si="3"/>
        <v>-51.603245707839392</v>
      </c>
      <c r="G41" s="1">
        <f t="shared" si="4"/>
        <v>55.507050965369025</v>
      </c>
      <c r="H41">
        <f t="shared" si="5"/>
        <v>1.1654411751403888</v>
      </c>
      <c r="J41">
        <f t="shared" si="0"/>
        <v>7</v>
      </c>
      <c r="K41">
        <f t="shared" si="6"/>
        <v>8</v>
      </c>
      <c r="L41">
        <f t="shared" si="7"/>
        <v>6.1428571428571432</v>
      </c>
    </row>
    <row r="42" spans="1:12" x14ac:dyDescent="0.3">
      <c r="A42" t="s">
        <v>0</v>
      </c>
      <c r="B42">
        <v>411</v>
      </c>
      <c r="C42" t="s">
        <v>1</v>
      </c>
      <c r="D42">
        <v>7</v>
      </c>
      <c r="E42" s="1">
        <f t="shared" si="2"/>
        <v>55.623595082883064</v>
      </c>
      <c r="F42" s="1">
        <f t="shared" si="3"/>
        <v>-48.623595082883064</v>
      </c>
      <c r="G42" s="1">
        <f t="shared" si="4"/>
        <v>52.706179377910082</v>
      </c>
      <c r="H42">
        <f t="shared" si="5"/>
        <v>1.0681939849746227</v>
      </c>
      <c r="J42">
        <f t="shared" si="0"/>
        <v>7</v>
      </c>
      <c r="K42">
        <f t="shared" si="6"/>
        <v>7.333333333333333</v>
      </c>
      <c r="L42">
        <f t="shared" si="7"/>
        <v>5.5714285714285712</v>
      </c>
    </row>
    <row r="43" spans="1:12" x14ac:dyDescent="0.3">
      <c r="A43" t="s">
        <v>0</v>
      </c>
      <c r="B43">
        <v>381</v>
      </c>
      <c r="C43" t="s">
        <v>1</v>
      </c>
      <c r="D43">
        <v>6</v>
      </c>
      <c r="E43" s="1">
        <f t="shared" si="2"/>
        <v>52.812998776407547</v>
      </c>
      <c r="F43" s="1">
        <f t="shared" si="3"/>
        <v>-46.812998776407547</v>
      </c>
      <c r="G43" s="1">
        <f t="shared" si="4"/>
        <v>50.004218849823097</v>
      </c>
      <c r="H43">
        <f t="shared" si="5"/>
        <v>0.97456798742180761</v>
      </c>
      <c r="J43">
        <f t="shared" si="0"/>
        <v>6</v>
      </c>
      <c r="K43">
        <f t="shared" si="6"/>
        <v>7</v>
      </c>
      <c r="L43">
        <f t="shared" si="7"/>
        <v>5.2857142857142856</v>
      </c>
    </row>
    <row r="44" spans="1:12" x14ac:dyDescent="0.3">
      <c r="A44" t="s">
        <v>0</v>
      </c>
      <c r="B44">
        <v>359</v>
      </c>
      <c r="C44" t="s">
        <v>1</v>
      </c>
      <c r="D44">
        <v>6</v>
      </c>
      <c r="E44" s="1">
        <f t="shared" si="2"/>
        <v>50.101675648565276</v>
      </c>
      <c r="F44" s="1">
        <f t="shared" si="3"/>
        <v>-44.101675648565276</v>
      </c>
      <c r="G44" s="1">
        <f t="shared" si="4"/>
        <v>47.455575109651363</v>
      </c>
      <c r="H44">
        <f t="shared" si="5"/>
        <v>0.88636463612467709</v>
      </c>
      <c r="J44">
        <f t="shared" si="0"/>
        <v>6</v>
      </c>
      <c r="K44">
        <f t="shared" si="6"/>
        <v>6.666666666666667</v>
      </c>
      <c r="L44">
        <f t="shared" si="7"/>
        <v>5</v>
      </c>
    </row>
    <row r="45" spans="1:12" x14ac:dyDescent="0.3">
      <c r="A45" t="s">
        <v>0</v>
      </c>
      <c r="B45">
        <v>332</v>
      </c>
      <c r="C45" t="s">
        <v>1</v>
      </c>
      <c r="D45">
        <v>5</v>
      </c>
      <c r="E45" s="1">
        <f t="shared" si="2"/>
        <v>47.54421157326383</v>
      </c>
      <c r="F45" s="1">
        <f t="shared" si="3"/>
        <v>-42.54421157326383</v>
      </c>
      <c r="G45" s="1">
        <f t="shared" si="4"/>
        <v>44.991558878867998</v>
      </c>
      <c r="H45">
        <f t="shared" si="5"/>
        <v>0.80127621297814944</v>
      </c>
      <c r="J45">
        <f t="shared" si="0"/>
        <v>5</v>
      </c>
      <c r="K45">
        <f t="shared" si="6"/>
        <v>6.333333333333333</v>
      </c>
      <c r="L45">
        <f t="shared" si="7"/>
        <v>4.8571428571428568</v>
      </c>
    </row>
    <row r="46" spans="1:12" x14ac:dyDescent="0.3">
      <c r="A46" t="s">
        <v>0</v>
      </c>
      <c r="B46">
        <v>331</v>
      </c>
      <c r="C46" t="s">
        <v>1</v>
      </c>
      <c r="D46">
        <v>5</v>
      </c>
      <c r="E46" s="1">
        <f t="shared" si="2"/>
        <v>45.071686500165811</v>
      </c>
      <c r="F46" s="1">
        <f t="shared" si="3"/>
        <v>-40.071686500165811</v>
      </c>
      <c r="G46" s="1">
        <f t="shared" si="4"/>
        <v>42.667385310155865</v>
      </c>
      <c r="H46">
        <f t="shared" si="5"/>
        <v>0.72113283997781785</v>
      </c>
      <c r="J46">
        <f t="shared" si="0"/>
        <v>5</v>
      </c>
      <c r="K46">
        <f t="shared" si="6"/>
        <v>5.666666666666667</v>
      </c>
      <c r="L46">
        <f t="shared" si="7"/>
        <v>4.5714285714285712</v>
      </c>
    </row>
    <row r="47" spans="1:12" x14ac:dyDescent="0.3">
      <c r="A47" t="s">
        <v>0</v>
      </c>
      <c r="B47">
        <v>339</v>
      </c>
      <c r="C47" t="s">
        <v>1</v>
      </c>
      <c r="D47">
        <v>5</v>
      </c>
      <c r="E47" s="1">
        <f t="shared" si="2"/>
        <v>42.739498594153645</v>
      </c>
      <c r="F47" s="1">
        <f t="shared" si="3"/>
        <v>-37.739498594153645</v>
      </c>
      <c r="G47" s="1">
        <f t="shared" si="4"/>
        <v>40.475128678504426</v>
      </c>
      <c r="H47">
        <f t="shared" si="5"/>
        <v>0.64565384278951055</v>
      </c>
      <c r="J47">
        <f t="shared" si="0"/>
        <v>5</v>
      </c>
      <c r="K47">
        <f t="shared" si="6"/>
        <v>5.333333333333333</v>
      </c>
      <c r="L47">
        <f t="shared" si="7"/>
        <v>4.2857142857142856</v>
      </c>
    </row>
    <row r="48" spans="1:12" x14ac:dyDescent="0.3">
      <c r="A48" t="s">
        <v>0</v>
      </c>
      <c r="B48">
        <v>310</v>
      </c>
      <c r="C48" t="s">
        <v>1</v>
      </c>
      <c r="D48">
        <v>5</v>
      </c>
      <c r="E48" s="1">
        <f t="shared" si="2"/>
        <v>40.539694062783376</v>
      </c>
      <c r="F48" s="1">
        <f t="shared" si="3"/>
        <v>-35.539694062783376</v>
      </c>
      <c r="G48" s="1">
        <f t="shared" si="4"/>
        <v>38.407312419016371</v>
      </c>
      <c r="H48">
        <f t="shared" si="5"/>
        <v>0.57457445466394375</v>
      </c>
      <c r="J48">
        <f t="shared" si="0"/>
        <v>5</v>
      </c>
      <c r="K48">
        <f t="shared" si="6"/>
        <v>5</v>
      </c>
      <c r="L48">
        <f t="shared" si="7"/>
        <v>4</v>
      </c>
    </row>
    <row r="49" spans="1:12" x14ac:dyDescent="0.3">
      <c r="A49" t="s">
        <v>0</v>
      </c>
      <c r="B49">
        <v>314</v>
      </c>
      <c r="C49" t="s">
        <v>1</v>
      </c>
      <c r="D49">
        <v>5</v>
      </c>
      <c r="E49" s="1">
        <f t="shared" si="2"/>
        <v>38.464769864482768</v>
      </c>
      <c r="F49" s="1">
        <f t="shared" si="3"/>
        <v>-33.464769864482768</v>
      </c>
      <c r="G49" s="1">
        <f t="shared" si="4"/>
        <v>36.456883672613799</v>
      </c>
      <c r="H49">
        <f t="shared" si="5"/>
        <v>0.50764491493497821</v>
      </c>
      <c r="J49">
        <f t="shared" si="0"/>
        <v>5</v>
      </c>
      <c r="K49">
        <f t="shared" si="6"/>
        <v>5</v>
      </c>
      <c r="L49">
        <f t="shared" si="7"/>
        <v>3.8571428571428572</v>
      </c>
    </row>
    <row r="50" spans="1:12" x14ac:dyDescent="0.3">
      <c r="A50" t="s">
        <v>0</v>
      </c>
      <c r="B50">
        <v>282</v>
      </c>
      <c r="C50" t="s">
        <v>1</v>
      </c>
      <c r="D50">
        <v>4</v>
      </c>
      <c r="E50" s="1">
        <f t="shared" si="2"/>
        <v>36.507648164107295</v>
      </c>
      <c r="F50" s="1">
        <f t="shared" si="3"/>
        <v>-32.507648164107295</v>
      </c>
      <c r="G50" s="1">
        <f t="shared" si="4"/>
        <v>34.557189274260857</v>
      </c>
      <c r="H50">
        <f t="shared" si="5"/>
        <v>0.44262961860676364</v>
      </c>
      <c r="J50">
        <f t="shared" si="0"/>
        <v>4</v>
      </c>
      <c r="K50">
        <f t="shared" si="6"/>
        <v>5</v>
      </c>
      <c r="L50">
        <f t="shared" si="7"/>
        <v>3.8571428571428572</v>
      </c>
    </row>
    <row r="51" spans="1:12" x14ac:dyDescent="0.3">
      <c r="A51" t="s">
        <v>0</v>
      </c>
      <c r="B51">
        <v>283</v>
      </c>
      <c r="C51" t="s">
        <v>1</v>
      </c>
      <c r="D51">
        <v>4</v>
      </c>
      <c r="E51" s="1">
        <f t="shared" si="2"/>
        <v>34.601452236121531</v>
      </c>
      <c r="F51" s="1">
        <f t="shared" si="3"/>
        <v>-30.601452236121531</v>
      </c>
      <c r="G51" s="1">
        <f t="shared" si="4"/>
        <v>32.765365101954238</v>
      </c>
      <c r="H51">
        <f t="shared" si="5"/>
        <v>0.38142671413452056</v>
      </c>
      <c r="J51">
        <f t="shared" si="0"/>
        <v>4</v>
      </c>
      <c r="K51">
        <f t="shared" si="6"/>
        <v>4.666666666666667</v>
      </c>
      <c r="L51">
        <f t="shared" si="7"/>
        <v>3.7142857142857144</v>
      </c>
    </row>
    <row r="52" spans="1:12" x14ac:dyDescent="0.3">
      <c r="A52" t="s">
        <v>0</v>
      </c>
      <c r="B52">
        <v>257</v>
      </c>
      <c r="C52" t="s">
        <v>1</v>
      </c>
      <c r="D52">
        <v>4</v>
      </c>
      <c r="E52" s="1">
        <f t="shared" si="2"/>
        <v>32.803507773367691</v>
      </c>
      <c r="F52" s="1">
        <f t="shared" si="3"/>
        <v>-28.803507773367691</v>
      </c>
      <c r="G52" s="1">
        <f t="shared" si="4"/>
        <v>31.075297306965631</v>
      </c>
      <c r="H52">
        <f t="shared" si="5"/>
        <v>0.3238196985877852</v>
      </c>
      <c r="J52">
        <f t="shared" si="0"/>
        <v>4</v>
      </c>
      <c r="K52">
        <f t="shared" si="6"/>
        <v>4.333333333333333</v>
      </c>
      <c r="L52">
        <f t="shared" si="7"/>
        <v>3.5714285714285716</v>
      </c>
    </row>
    <row r="53" spans="1:12" x14ac:dyDescent="0.3">
      <c r="A53" t="s">
        <v>0</v>
      </c>
      <c r="B53">
        <v>251</v>
      </c>
      <c r="C53" t="s">
        <v>1</v>
      </c>
      <c r="D53">
        <v>4</v>
      </c>
      <c r="E53" s="1">
        <f t="shared" si="2"/>
        <v>31.10767927682441</v>
      </c>
      <c r="F53" s="1">
        <f t="shared" si="3"/>
        <v>-27.10767927682441</v>
      </c>
      <c r="G53" s="1">
        <f t="shared" si="4"/>
        <v>29.481218520214945</v>
      </c>
      <c r="H53">
        <f t="shared" si="5"/>
        <v>0.26960434003413636</v>
      </c>
      <c r="J53">
        <f t="shared" si="0"/>
        <v>4</v>
      </c>
      <c r="K53">
        <f t="shared" si="6"/>
        <v>4</v>
      </c>
      <c r="L53">
        <f t="shared" si="7"/>
        <v>3.5714285714285716</v>
      </c>
    </row>
    <row r="54" spans="1:12" x14ac:dyDescent="0.3">
      <c r="A54" t="s">
        <v>0</v>
      </c>
      <c r="B54">
        <v>265</v>
      </c>
      <c r="C54" t="s">
        <v>1</v>
      </c>
      <c r="D54">
        <v>4</v>
      </c>
      <c r="E54" s="1">
        <f t="shared" si="2"/>
        <v>29.508178954218359</v>
      </c>
      <c r="F54" s="1">
        <f t="shared" si="3"/>
        <v>-25.508178954218359</v>
      </c>
      <c r="G54" s="1">
        <f t="shared" si="4"/>
        <v>27.977688216965259</v>
      </c>
      <c r="H54">
        <f t="shared" si="5"/>
        <v>0.21858798212569963</v>
      </c>
      <c r="J54">
        <f t="shared" si="0"/>
        <v>4</v>
      </c>
      <c r="K54">
        <f t="shared" si="6"/>
        <v>4</v>
      </c>
      <c r="L54">
        <f t="shared" si="7"/>
        <v>3.7142857142857144</v>
      </c>
    </row>
    <row r="55" spans="1:12" x14ac:dyDescent="0.3">
      <c r="A55" t="s">
        <v>0</v>
      </c>
      <c r="B55">
        <v>276</v>
      </c>
      <c r="C55" t="s">
        <v>1</v>
      </c>
      <c r="D55">
        <v>4</v>
      </c>
      <c r="E55" s="1">
        <f t="shared" si="2"/>
        <v>27.999547015177829</v>
      </c>
      <c r="F55" s="1">
        <f t="shared" si="3"/>
        <v>-23.999547015177829</v>
      </c>
      <c r="G55" s="1">
        <f t="shared" si="4"/>
        <v>26.55957419426716</v>
      </c>
      <c r="H55">
        <f t="shared" si="5"/>
        <v>0.17058888809534398</v>
      </c>
      <c r="J55">
        <f t="shared" si="0"/>
        <v>4</v>
      </c>
      <c r="K55">
        <f t="shared" si="6"/>
        <v>4</v>
      </c>
      <c r="L55">
        <f t="shared" si="7"/>
        <v>4</v>
      </c>
    </row>
    <row r="56" spans="1:12" x14ac:dyDescent="0.3">
      <c r="A56" t="s">
        <v>0</v>
      </c>
      <c r="B56">
        <v>306</v>
      </c>
      <c r="C56" t="s">
        <v>1</v>
      </c>
      <c r="D56">
        <v>5</v>
      </c>
      <c r="E56" s="1">
        <f t="shared" si="2"/>
        <v>26.576633083076693</v>
      </c>
      <c r="F56" s="1">
        <f t="shared" si="3"/>
        <v>-21.576633083076693</v>
      </c>
      <c r="G56" s="1">
        <f t="shared" si="4"/>
        <v>25.282035098092091</v>
      </c>
      <c r="H56">
        <f t="shared" si="5"/>
        <v>0.12743562192919058</v>
      </c>
      <c r="J56">
        <f t="shared" si="0"/>
        <v>5</v>
      </c>
      <c r="K56">
        <f t="shared" si="6"/>
        <v>4</v>
      </c>
      <c r="L56">
        <f t="shared" si="7"/>
        <v>4.2857142857142856</v>
      </c>
    </row>
    <row r="57" spans="1:12" x14ac:dyDescent="0.3">
      <c r="A57" t="s">
        <v>0</v>
      </c>
      <c r="B57">
        <v>332</v>
      </c>
      <c r="C57" t="s">
        <v>1</v>
      </c>
      <c r="D57">
        <v>5</v>
      </c>
      <c r="E57" s="1">
        <f t="shared" si="2"/>
        <v>25.294778660285012</v>
      </c>
      <c r="F57" s="1">
        <f t="shared" si="3"/>
        <v>-20.294778660285012</v>
      </c>
      <c r="G57" s="1">
        <f t="shared" si="4"/>
        <v>24.077091940667913</v>
      </c>
      <c r="H57">
        <f t="shared" si="5"/>
        <v>8.6846064608620557E-2</v>
      </c>
      <c r="J57">
        <f t="shared" si="0"/>
        <v>5</v>
      </c>
      <c r="K57">
        <f t="shared" si="6"/>
        <v>4.333333333333333</v>
      </c>
      <c r="L57">
        <f t="shared" si="7"/>
        <v>4.7142857142857144</v>
      </c>
    </row>
    <row r="58" spans="1:12" x14ac:dyDescent="0.3">
      <c r="A58" t="s">
        <v>0</v>
      </c>
      <c r="B58">
        <v>394</v>
      </c>
      <c r="C58" t="s">
        <v>1</v>
      </c>
      <c r="D58">
        <v>6</v>
      </c>
      <c r="E58" s="1">
        <f t="shared" si="2"/>
        <v>24.085776547128773</v>
      </c>
      <c r="F58" s="1">
        <f t="shared" si="3"/>
        <v>-18.085776547128773</v>
      </c>
      <c r="G58" s="1">
        <f t="shared" si="4"/>
        <v>23.000629954301047</v>
      </c>
      <c r="H58">
        <f t="shared" si="5"/>
        <v>5.0674511514363009E-2</v>
      </c>
      <c r="J58">
        <f t="shared" si="0"/>
        <v>6</v>
      </c>
      <c r="K58">
        <f t="shared" si="6"/>
        <v>4.666666666666667</v>
      </c>
      <c r="L58">
        <f t="shared" si="7"/>
        <v>5.1428571428571432</v>
      </c>
    </row>
    <row r="59" spans="1:12" x14ac:dyDescent="0.3">
      <c r="A59" t="s">
        <v>0</v>
      </c>
      <c r="B59">
        <v>416</v>
      </c>
      <c r="C59" t="s">
        <v>1</v>
      </c>
      <c r="D59">
        <v>7</v>
      </c>
      <c r="E59" s="1">
        <f t="shared" si="2"/>
        <v>23.005697405452484</v>
      </c>
      <c r="F59" s="1">
        <f t="shared" si="3"/>
        <v>-16.005697405452484</v>
      </c>
      <c r="G59" s="1">
        <f t="shared" si="4"/>
        <v>22.045355561125334</v>
      </c>
      <c r="H59">
        <f t="shared" si="5"/>
        <v>1.8663116703458042E-2</v>
      </c>
      <c r="J59">
        <f t="shared" si="0"/>
        <v>7</v>
      </c>
      <c r="K59">
        <f t="shared" si="6"/>
        <v>5.333333333333333</v>
      </c>
      <c r="L59">
        <f t="shared" si="7"/>
        <v>5.7142857142857144</v>
      </c>
    </row>
    <row r="60" spans="1:12" x14ac:dyDescent="0.3">
      <c r="A60" t="s">
        <v>0</v>
      </c>
      <c r="B60">
        <v>429</v>
      </c>
      <c r="C60" t="s">
        <v>1</v>
      </c>
      <c r="D60">
        <v>7</v>
      </c>
      <c r="E60" s="1">
        <f t="shared" si="2"/>
        <v>22.047221872795678</v>
      </c>
      <c r="F60" s="1">
        <f t="shared" si="3"/>
        <v>-15.047221872795678</v>
      </c>
      <c r="G60" s="1">
        <f t="shared" si="4"/>
        <v>21.144388560427938</v>
      </c>
      <c r="H60">
        <f t="shared" si="5"/>
        <v>-1.1431327042133316E-2</v>
      </c>
      <c r="J60">
        <f t="shared" si="0"/>
        <v>7</v>
      </c>
      <c r="K60">
        <f t="shared" si="6"/>
        <v>6</v>
      </c>
      <c r="L60">
        <f t="shared" si="7"/>
        <v>6.2857142857142856</v>
      </c>
    </row>
    <row r="61" spans="1:12" x14ac:dyDescent="0.3">
      <c r="A61" t="s">
        <v>0</v>
      </c>
      <c r="B61">
        <v>482</v>
      </c>
      <c r="C61" t="s">
        <v>1</v>
      </c>
      <c r="D61">
        <v>8</v>
      </c>
      <c r="E61" s="1">
        <f t="shared" si="2"/>
        <v>21.143245427723723</v>
      </c>
      <c r="F61" s="1">
        <f t="shared" si="3"/>
        <v>-13.143245427723723</v>
      </c>
      <c r="G61" s="1">
        <f t="shared" si="4"/>
        <v>20.354650702060301</v>
      </c>
      <c r="H61">
        <f t="shared" si="5"/>
        <v>-3.771781789758076E-2</v>
      </c>
      <c r="J61">
        <f t="shared" si="0"/>
        <v>8</v>
      </c>
      <c r="K61">
        <f t="shared" si="6"/>
        <v>6.666666666666667</v>
      </c>
      <c r="L61">
        <f t="shared" si="7"/>
        <v>6.8571428571428568</v>
      </c>
    </row>
    <row r="62" spans="1:12" x14ac:dyDescent="0.3">
      <c r="A62" t="s">
        <v>0</v>
      </c>
      <c r="B62">
        <v>523</v>
      </c>
      <c r="C62" t="s">
        <v>1</v>
      </c>
      <c r="D62">
        <v>9</v>
      </c>
      <c r="E62" s="1">
        <f t="shared" si="2"/>
        <v>20.350878920270542</v>
      </c>
      <c r="F62" s="1">
        <f t="shared" si="3"/>
        <v>-11.350878920270542</v>
      </c>
      <c r="G62" s="1">
        <f t="shared" si="4"/>
        <v>19.669826185054308</v>
      </c>
      <c r="H62">
        <f t="shared" si="5"/>
        <v>-6.0419575738121845E-2</v>
      </c>
      <c r="J62">
        <f t="shared" si="0"/>
        <v>9</v>
      </c>
      <c r="K62">
        <f t="shared" si="6"/>
        <v>7.333333333333333</v>
      </c>
      <c r="L62">
        <f t="shared" si="7"/>
        <v>7.2857142857142856</v>
      </c>
    </row>
    <row r="63" spans="1:12" x14ac:dyDescent="0.3">
      <c r="A63" t="s">
        <v>0</v>
      </c>
      <c r="B63">
        <v>524</v>
      </c>
      <c r="C63" t="s">
        <v>1</v>
      </c>
      <c r="D63">
        <v>9</v>
      </c>
      <c r="E63" s="1">
        <f t="shared" si="2"/>
        <v>19.663784227480495</v>
      </c>
      <c r="F63" s="1">
        <f t="shared" si="3"/>
        <v>-10.663784227480495</v>
      </c>
      <c r="G63" s="1">
        <f t="shared" si="4"/>
        <v>19.023957173831665</v>
      </c>
      <c r="H63">
        <f t="shared" si="5"/>
        <v>-8.1747144193082835E-2</v>
      </c>
      <c r="J63">
        <f t="shared" si="0"/>
        <v>9</v>
      </c>
      <c r="K63">
        <f t="shared" si="6"/>
        <v>8</v>
      </c>
      <c r="L63">
        <f t="shared" si="7"/>
        <v>7.7142857142857144</v>
      </c>
    </row>
    <row r="64" spans="1:12" x14ac:dyDescent="0.3">
      <c r="A64" t="s">
        <v>0</v>
      </c>
      <c r="B64">
        <v>586</v>
      </c>
      <c r="C64" t="s">
        <v>1</v>
      </c>
      <c r="D64">
        <v>10</v>
      </c>
      <c r="E64" s="1">
        <f t="shared" si="2"/>
        <v>19.015782459412357</v>
      </c>
      <c r="F64" s="1">
        <f t="shared" si="3"/>
        <v>-9.0157824594123568</v>
      </c>
      <c r="G64" s="1">
        <f t="shared" si="4"/>
        <v>18.474835511847616</v>
      </c>
      <c r="H64">
        <f t="shared" si="5"/>
        <v>-9.9778709111907546E-2</v>
      </c>
      <c r="J64">
        <f t="shared" si="0"/>
        <v>10</v>
      </c>
      <c r="K64">
        <f t="shared" si="6"/>
        <v>8.6666666666666661</v>
      </c>
      <c r="L64">
        <f t="shared" si="7"/>
        <v>8.1428571428571423</v>
      </c>
    </row>
    <row r="65" spans="1:12" x14ac:dyDescent="0.3">
      <c r="A65" t="s">
        <v>0</v>
      </c>
      <c r="B65">
        <v>615</v>
      </c>
      <c r="C65" t="s">
        <v>1</v>
      </c>
      <c r="D65">
        <v>10</v>
      </c>
      <c r="E65" s="1">
        <f t="shared" si="2"/>
        <v>18.464857640936426</v>
      </c>
      <c r="F65" s="1">
        <f t="shared" si="3"/>
        <v>-8.464857640936426</v>
      </c>
      <c r="G65" s="1">
        <f t="shared" si="4"/>
        <v>17.95696618248024</v>
      </c>
      <c r="H65">
        <f t="shared" si="5"/>
        <v>-0.1167084243937804</v>
      </c>
      <c r="J65">
        <f t="shared" si="0"/>
        <v>10</v>
      </c>
      <c r="K65">
        <f t="shared" si="6"/>
        <v>9.3333333333333339</v>
      </c>
      <c r="L65">
        <f t="shared" si="7"/>
        <v>8.7142857142857135</v>
      </c>
    </row>
    <row r="66" spans="1:12" x14ac:dyDescent="0.3">
      <c r="A66" t="s">
        <v>0</v>
      </c>
      <c r="B66">
        <v>631</v>
      </c>
      <c r="C66" t="s">
        <v>1</v>
      </c>
      <c r="D66">
        <v>10</v>
      </c>
      <c r="E66" s="1">
        <f t="shared" si="2"/>
        <v>17.945295340040861</v>
      </c>
      <c r="F66" s="1">
        <f t="shared" si="3"/>
        <v>-7.945295340040861</v>
      </c>
      <c r="G66" s="1">
        <f t="shared" si="4"/>
        <v>17.46857761963841</v>
      </c>
      <c r="H66">
        <f t="shared" si="5"/>
        <v>-0.13259901507386213</v>
      </c>
      <c r="J66">
        <f t="shared" si="0"/>
        <v>10</v>
      </c>
      <c r="K66">
        <f t="shared" si="6"/>
        <v>9.6666666666666661</v>
      </c>
      <c r="L66">
        <f t="shared" si="7"/>
        <v>9.2857142857142865</v>
      </c>
    </row>
    <row r="67" spans="1:12" x14ac:dyDescent="0.3">
      <c r="A67" t="s">
        <v>0</v>
      </c>
      <c r="B67">
        <v>685</v>
      </c>
      <c r="C67" t="s">
        <v>1</v>
      </c>
      <c r="D67">
        <v>11</v>
      </c>
      <c r="E67" s="1">
        <f t="shared" si="2"/>
        <v>17.455317718131024</v>
      </c>
      <c r="F67" s="1">
        <f t="shared" si="3"/>
        <v>-6.455317718131024</v>
      </c>
      <c r="G67" s="1">
        <f t="shared" si="4"/>
        <v>17.067998655043162</v>
      </c>
      <c r="H67">
        <f t="shared" si="5"/>
        <v>-0.14550965051012418</v>
      </c>
      <c r="J67">
        <f t="shared" ref="J67:J130" si="8">D67</f>
        <v>11</v>
      </c>
      <c r="K67">
        <f t="shared" si="6"/>
        <v>10</v>
      </c>
      <c r="L67">
        <f t="shared" si="7"/>
        <v>9.7142857142857135</v>
      </c>
    </row>
    <row r="68" spans="1:12" x14ac:dyDescent="0.3">
      <c r="A68" t="s">
        <v>0</v>
      </c>
      <c r="B68">
        <v>729</v>
      </c>
      <c r="C68" t="s">
        <v>1</v>
      </c>
      <c r="D68">
        <v>12</v>
      </c>
      <c r="E68" s="1">
        <f t="shared" ref="E68:E131" si="9">G67+0.1*H67</f>
        <v>17.053447689992151</v>
      </c>
      <c r="F68" s="1">
        <f t="shared" ref="F68:F131" si="10">D68-E68</f>
        <v>-5.0534476899921508</v>
      </c>
      <c r="G68" s="1">
        <f t="shared" ref="G68:G131" si="11">E68+0.06*F68</f>
        <v>16.75024082859262</v>
      </c>
      <c r="H68">
        <f t="shared" ref="H68:H131" si="12">H67+0.002*F68</f>
        <v>-0.15561654589010848</v>
      </c>
      <c r="J68">
        <f t="shared" si="8"/>
        <v>12</v>
      </c>
      <c r="K68">
        <f t="shared" si="6"/>
        <v>10.333333333333334</v>
      </c>
      <c r="L68">
        <f t="shared" si="7"/>
        <v>10</v>
      </c>
    </row>
    <row r="69" spans="1:12" x14ac:dyDescent="0.3">
      <c r="A69" t="s">
        <v>0</v>
      </c>
      <c r="B69">
        <v>758</v>
      </c>
      <c r="C69" t="s">
        <v>1</v>
      </c>
      <c r="D69">
        <v>13</v>
      </c>
      <c r="E69" s="1">
        <f t="shared" si="9"/>
        <v>16.73467917400361</v>
      </c>
      <c r="F69" s="1">
        <f t="shared" si="10"/>
        <v>-3.7346791740036096</v>
      </c>
      <c r="G69" s="1">
        <f t="shared" si="11"/>
        <v>16.510598423563394</v>
      </c>
      <c r="H69">
        <f t="shared" si="12"/>
        <v>-0.1630859042381157</v>
      </c>
      <c r="J69">
        <f t="shared" si="8"/>
        <v>13</v>
      </c>
      <c r="K69">
        <f t="shared" si="6"/>
        <v>11</v>
      </c>
      <c r="L69">
        <f t="shared" si="7"/>
        <v>10.428571428571429</v>
      </c>
    </row>
    <row r="70" spans="1:12" x14ac:dyDescent="0.3">
      <c r="A70" t="s">
        <v>0</v>
      </c>
      <c r="B70">
        <v>799</v>
      </c>
      <c r="C70" t="s">
        <v>1</v>
      </c>
      <c r="D70">
        <v>13</v>
      </c>
      <c r="E70" s="1">
        <f t="shared" si="9"/>
        <v>16.494289833139582</v>
      </c>
      <c r="F70" s="1">
        <f t="shared" si="10"/>
        <v>-3.4942898331395824</v>
      </c>
      <c r="G70" s="1">
        <f t="shared" si="11"/>
        <v>16.284632443151207</v>
      </c>
      <c r="H70">
        <f t="shared" si="12"/>
        <v>-0.17007448390439486</v>
      </c>
      <c r="J70">
        <f t="shared" si="8"/>
        <v>13</v>
      </c>
      <c r="K70">
        <f t="shared" ref="K70:K133" si="13">SUM(D67:D69)/3</f>
        <v>12</v>
      </c>
      <c r="L70">
        <f t="shared" ref="L70:L133" si="14">(SUM(D67:D69)+SUM(D71:D73))/7</f>
        <v>11.142857142857142</v>
      </c>
    </row>
    <row r="71" spans="1:12" x14ac:dyDescent="0.3">
      <c r="A71" t="s">
        <v>0</v>
      </c>
      <c r="B71">
        <v>804</v>
      </c>
      <c r="C71" t="s">
        <v>1</v>
      </c>
      <c r="D71">
        <v>13</v>
      </c>
      <c r="E71" s="1">
        <f t="shared" si="9"/>
        <v>16.267624994760766</v>
      </c>
      <c r="F71" s="1">
        <f t="shared" si="10"/>
        <v>-3.2676249947607658</v>
      </c>
      <c r="G71" s="1">
        <f t="shared" si="11"/>
        <v>16.071567495075119</v>
      </c>
      <c r="H71">
        <f t="shared" si="12"/>
        <v>-0.1766097338939164</v>
      </c>
      <c r="J71">
        <f t="shared" si="8"/>
        <v>13</v>
      </c>
      <c r="K71">
        <f t="shared" si="13"/>
        <v>12.666666666666666</v>
      </c>
      <c r="L71">
        <f t="shared" si="14"/>
        <v>11.714285714285714</v>
      </c>
    </row>
    <row r="72" spans="1:12" x14ac:dyDescent="0.3">
      <c r="A72" t="s">
        <v>0</v>
      </c>
      <c r="B72">
        <v>861</v>
      </c>
      <c r="C72" t="s">
        <v>1</v>
      </c>
      <c r="D72">
        <v>14</v>
      </c>
      <c r="E72" s="1">
        <f t="shared" si="9"/>
        <v>16.053906521685725</v>
      </c>
      <c r="F72" s="1">
        <f t="shared" si="10"/>
        <v>-2.0539065216857253</v>
      </c>
      <c r="G72" s="1">
        <f t="shared" si="11"/>
        <v>15.930672130384583</v>
      </c>
      <c r="H72">
        <f t="shared" si="12"/>
        <v>-0.18071754693728787</v>
      </c>
      <c r="J72">
        <f t="shared" si="8"/>
        <v>14</v>
      </c>
      <c r="K72">
        <f t="shared" si="13"/>
        <v>13</v>
      </c>
      <c r="L72">
        <f t="shared" si="14"/>
        <v>12.142857142857142</v>
      </c>
    </row>
    <row r="73" spans="1:12" x14ac:dyDescent="0.3">
      <c r="A73" t="s">
        <v>0</v>
      </c>
      <c r="B73">
        <v>884</v>
      </c>
      <c r="C73" t="s">
        <v>1</v>
      </c>
      <c r="D73">
        <v>15</v>
      </c>
      <c r="E73" s="1">
        <f t="shared" si="9"/>
        <v>15.912600375690854</v>
      </c>
      <c r="F73" s="1">
        <f t="shared" si="10"/>
        <v>-0.91260037569085384</v>
      </c>
      <c r="G73" s="1">
        <f t="shared" si="11"/>
        <v>15.857844353149403</v>
      </c>
      <c r="H73">
        <f t="shared" si="12"/>
        <v>-0.18254274768866957</v>
      </c>
      <c r="J73">
        <f t="shared" si="8"/>
        <v>15</v>
      </c>
      <c r="K73">
        <f t="shared" si="13"/>
        <v>13.333333333333334</v>
      </c>
      <c r="L73">
        <f t="shared" si="14"/>
        <v>12.428571428571429</v>
      </c>
    </row>
    <row r="74" spans="1:12" x14ac:dyDescent="0.3">
      <c r="A74" t="s">
        <v>0</v>
      </c>
      <c r="B74">
        <v>915</v>
      </c>
      <c r="C74" t="s">
        <v>1</v>
      </c>
      <c r="D74">
        <v>15</v>
      </c>
      <c r="E74" s="1">
        <f t="shared" si="9"/>
        <v>15.839590078380537</v>
      </c>
      <c r="F74" s="1">
        <f t="shared" si="10"/>
        <v>-0.83959007838053701</v>
      </c>
      <c r="G74" s="1">
        <f t="shared" si="11"/>
        <v>15.789214673677705</v>
      </c>
      <c r="H74">
        <f t="shared" si="12"/>
        <v>-0.18422192784543065</v>
      </c>
      <c r="J74">
        <f t="shared" si="8"/>
        <v>15</v>
      </c>
      <c r="K74">
        <f t="shared" si="13"/>
        <v>14</v>
      </c>
      <c r="L74">
        <f t="shared" si="14"/>
        <v>13</v>
      </c>
    </row>
    <row r="75" spans="1:12" x14ac:dyDescent="0.3">
      <c r="A75" t="s">
        <v>0</v>
      </c>
      <c r="B75">
        <v>943</v>
      </c>
      <c r="C75" t="s">
        <v>1</v>
      </c>
      <c r="D75">
        <v>16</v>
      </c>
      <c r="E75" s="1">
        <f t="shared" si="9"/>
        <v>15.770792480893162</v>
      </c>
      <c r="F75" s="1">
        <f t="shared" si="10"/>
        <v>0.22920751910683812</v>
      </c>
      <c r="G75" s="1">
        <f t="shared" si="11"/>
        <v>15.784544932039573</v>
      </c>
      <c r="H75">
        <f t="shared" si="12"/>
        <v>-0.18376351280721698</v>
      </c>
      <c r="J75">
        <f t="shared" si="8"/>
        <v>16</v>
      </c>
      <c r="K75">
        <f t="shared" si="13"/>
        <v>14.666666666666666</v>
      </c>
      <c r="L75">
        <f t="shared" si="14"/>
        <v>13.428571428571429</v>
      </c>
    </row>
    <row r="76" spans="1:12" x14ac:dyDescent="0.3">
      <c r="A76" t="s">
        <v>0</v>
      </c>
      <c r="B76">
        <v>967</v>
      </c>
      <c r="C76" t="s">
        <v>1</v>
      </c>
      <c r="D76">
        <v>16</v>
      </c>
      <c r="E76" s="1">
        <f t="shared" si="9"/>
        <v>15.766168580758851</v>
      </c>
      <c r="F76" s="1">
        <f t="shared" si="10"/>
        <v>0.23383141924114881</v>
      </c>
      <c r="G76" s="1">
        <f t="shared" si="11"/>
        <v>15.780198465913321</v>
      </c>
      <c r="H76">
        <f t="shared" si="12"/>
        <v>-0.18329584996873469</v>
      </c>
      <c r="J76">
        <f t="shared" si="8"/>
        <v>16</v>
      </c>
      <c r="K76">
        <f t="shared" si="13"/>
        <v>15.333333333333334</v>
      </c>
      <c r="L76">
        <f t="shared" si="14"/>
        <v>13.857142857142858</v>
      </c>
    </row>
    <row r="77" spans="1:12" x14ac:dyDescent="0.3">
      <c r="A77" t="s">
        <v>0</v>
      </c>
      <c r="B77">
        <v>988</v>
      </c>
      <c r="C77" t="s">
        <v>1</v>
      </c>
      <c r="D77">
        <v>17</v>
      </c>
      <c r="E77" s="1">
        <f t="shared" si="9"/>
        <v>15.761868880916447</v>
      </c>
      <c r="F77" s="1">
        <f t="shared" si="10"/>
        <v>1.2381311190835529</v>
      </c>
      <c r="G77" s="1">
        <f t="shared" si="11"/>
        <v>15.836156748061461</v>
      </c>
      <c r="H77">
        <f t="shared" si="12"/>
        <v>-0.18081958773056758</v>
      </c>
      <c r="J77">
        <f t="shared" si="8"/>
        <v>17</v>
      </c>
      <c r="K77">
        <f t="shared" si="13"/>
        <v>15.666666666666666</v>
      </c>
      <c r="L77">
        <f t="shared" si="14"/>
        <v>14.142857142857142</v>
      </c>
    </row>
    <row r="78" spans="1:12" x14ac:dyDescent="0.3">
      <c r="A78" t="s">
        <v>0</v>
      </c>
      <c r="B78">
        <v>1006</v>
      </c>
      <c r="C78" t="s">
        <v>1</v>
      </c>
      <c r="D78">
        <v>17</v>
      </c>
      <c r="E78" s="1">
        <f t="shared" si="9"/>
        <v>15.818074789288405</v>
      </c>
      <c r="F78" s="1">
        <f t="shared" si="10"/>
        <v>1.1819252107115954</v>
      </c>
      <c r="G78" s="1">
        <f t="shared" si="11"/>
        <v>15.8889903019311</v>
      </c>
      <c r="H78">
        <f t="shared" si="12"/>
        <v>-0.17845573730914438</v>
      </c>
      <c r="J78">
        <f t="shared" si="8"/>
        <v>17</v>
      </c>
      <c r="K78">
        <f t="shared" si="13"/>
        <v>16.333333333333332</v>
      </c>
      <c r="L78">
        <f t="shared" si="14"/>
        <v>14.571428571428571</v>
      </c>
    </row>
    <row r="79" spans="1:12" x14ac:dyDescent="0.3">
      <c r="A79" t="s">
        <v>0</v>
      </c>
      <c r="B79">
        <v>1027</v>
      </c>
      <c r="C79" t="s">
        <v>1</v>
      </c>
      <c r="D79">
        <v>17</v>
      </c>
      <c r="E79" s="1">
        <f t="shared" si="9"/>
        <v>15.871144728200186</v>
      </c>
      <c r="F79" s="1">
        <f t="shared" si="10"/>
        <v>1.1288552717998144</v>
      </c>
      <c r="G79" s="1">
        <f t="shared" si="11"/>
        <v>15.938876044508174</v>
      </c>
      <c r="H79">
        <f t="shared" si="12"/>
        <v>-0.17619802676554475</v>
      </c>
      <c r="J79">
        <f t="shared" si="8"/>
        <v>17</v>
      </c>
      <c r="K79">
        <f t="shared" si="13"/>
        <v>16.666666666666668</v>
      </c>
      <c r="L79">
        <f t="shared" si="14"/>
        <v>15</v>
      </c>
    </row>
    <row r="80" spans="1:12" x14ac:dyDescent="0.3">
      <c r="A80" t="s">
        <v>0</v>
      </c>
      <c r="B80">
        <v>1047</v>
      </c>
      <c r="C80" t="s">
        <v>1</v>
      </c>
      <c r="D80">
        <v>18</v>
      </c>
      <c r="E80" s="1">
        <f t="shared" si="9"/>
        <v>15.921256241831619</v>
      </c>
      <c r="F80" s="1">
        <f t="shared" si="10"/>
        <v>2.0787437581683808</v>
      </c>
      <c r="G80" s="1">
        <f t="shared" si="11"/>
        <v>16.04598086732172</v>
      </c>
      <c r="H80">
        <f t="shared" si="12"/>
        <v>-0.17204053924920798</v>
      </c>
      <c r="J80">
        <f t="shared" si="8"/>
        <v>18</v>
      </c>
      <c r="K80">
        <f t="shared" si="13"/>
        <v>17</v>
      </c>
      <c r="L80">
        <f t="shared" si="14"/>
        <v>15.285714285714286</v>
      </c>
    </row>
    <row r="81" spans="1:12" x14ac:dyDescent="0.3">
      <c r="A81" t="s">
        <v>0</v>
      </c>
      <c r="B81">
        <v>1096</v>
      </c>
      <c r="C81" t="s">
        <v>1</v>
      </c>
      <c r="D81">
        <v>18</v>
      </c>
      <c r="E81" s="1">
        <f t="shared" si="9"/>
        <v>16.028776813396799</v>
      </c>
      <c r="F81" s="1">
        <f t="shared" si="10"/>
        <v>1.9712231866032006</v>
      </c>
      <c r="G81" s="1">
        <f t="shared" si="11"/>
        <v>16.14705020459299</v>
      </c>
      <c r="H81">
        <f t="shared" si="12"/>
        <v>-0.16809809287600158</v>
      </c>
      <c r="J81">
        <f t="shared" si="8"/>
        <v>18</v>
      </c>
      <c r="K81">
        <f t="shared" si="13"/>
        <v>17.333333333333332</v>
      </c>
      <c r="L81">
        <f t="shared" si="14"/>
        <v>15.571428571428571</v>
      </c>
    </row>
    <row r="82" spans="1:12" x14ac:dyDescent="0.3">
      <c r="A82" t="s">
        <v>0</v>
      </c>
      <c r="B82">
        <v>1146</v>
      </c>
      <c r="C82" t="s">
        <v>1</v>
      </c>
      <c r="D82">
        <v>19</v>
      </c>
      <c r="E82" s="1">
        <f t="shared" si="9"/>
        <v>16.130240395305389</v>
      </c>
      <c r="F82" s="1">
        <f t="shared" si="10"/>
        <v>2.869759604694611</v>
      </c>
      <c r="G82" s="1">
        <f t="shared" si="11"/>
        <v>16.302425971587066</v>
      </c>
      <c r="H82">
        <f t="shared" si="12"/>
        <v>-0.16235857366661235</v>
      </c>
      <c r="J82">
        <f t="shared" si="8"/>
        <v>19</v>
      </c>
      <c r="K82">
        <f t="shared" si="13"/>
        <v>17.666666666666668</v>
      </c>
      <c r="L82">
        <f t="shared" si="14"/>
        <v>15.714285714285714</v>
      </c>
    </row>
    <row r="83" spans="1:12" x14ac:dyDescent="0.3">
      <c r="A83" t="s">
        <v>0</v>
      </c>
      <c r="B83">
        <v>1135</v>
      </c>
      <c r="C83" t="s">
        <v>1</v>
      </c>
      <c r="D83">
        <v>19</v>
      </c>
      <c r="E83" s="1">
        <f t="shared" si="9"/>
        <v>16.286190114220403</v>
      </c>
      <c r="F83" s="1">
        <f t="shared" si="10"/>
        <v>2.7138098857795967</v>
      </c>
      <c r="G83" s="1">
        <f t="shared" si="11"/>
        <v>16.449018707367181</v>
      </c>
      <c r="H83">
        <f t="shared" si="12"/>
        <v>-0.15693095389505315</v>
      </c>
      <c r="J83">
        <f t="shared" si="8"/>
        <v>19</v>
      </c>
      <c r="K83">
        <f t="shared" si="13"/>
        <v>18.333333333333332</v>
      </c>
      <c r="L83">
        <f t="shared" si="14"/>
        <v>16</v>
      </c>
    </row>
    <row r="84" spans="1:12" x14ac:dyDescent="0.3">
      <c r="A84" t="s">
        <v>0</v>
      </c>
      <c r="B84">
        <v>1111</v>
      </c>
      <c r="C84" t="s">
        <v>1</v>
      </c>
      <c r="D84">
        <v>19</v>
      </c>
      <c r="E84" s="1">
        <f t="shared" si="9"/>
        <v>16.433325611977676</v>
      </c>
      <c r="F84" s="1">
        <f t="shared" si="10"/>
        <v>2.5666743880223244</v>
      </c>
      <c r="G84" s="1">
        <f t="shared" si="11"/>
        <v>16.587326075259014</v>
      </c>
      <c r="H84">
        <f t="shared" si="12"/>
        <v>-0.1517976051190085</v>
      </c>
      <c r="J84">
        <f t="shared" si="8"/>
        <v>19</v>
      </c>
      <c r="K84">
        <f t="shared" si="13"/>
        <v>18.666666666666668</v>
      </c>
      <c r="L84">
        <f t="shared" si="14"/>
        <v>16.142857142857142</v>
      </c>
    </row>
    <row r="85" spans="1:12" x14ac:dyDescent="0.3">
      <c r="A85" t="s">
        <v>0</v>
      </c>
      <c r="B85">
        <v>1118</v>
      </c>
      <c r="C85" t="s">
        <v>1</v>
      </c>
      <c r="D85">
        <v>19</v>
      </c>
      <c r="E85" s="1">
        <f t="shared" si="9"/>
        <v>16.572146314747112</v>
      </c>
      <c r="F85" s="1">
        <f t="shared" si="10"/>
        <v>2.427853685252888</v>
      </c>
      <c r="G85" s="1">
        <f t="shared" si="11"/>
        <v>16.717817535862284</v>
      </c>
      <c r="H85">
        <f t="shared" si="12"/>
        <v>-0.14694189774850272</v>
      </c>
      <c r="J85">
        <f t="shared" si="8"/>
        <v>19</v>
      </c>
      <c r="K85">
        <f t="shared" si="13"/>
        <v>19</v>
      </c>
      <c r="L85">
        <f t="shared" si="14"/>
        <v>16.428571428571427</v>
      </c>
    </row>
    <row r="86" spans="1:12" x14ac:dyDescent="0.3">
      <c r="A86" t="s">
        <v>0</v>
      </c>
      <c r="B86">
        <v>1138</v>
      </c>
      <c r="C86" t="s">
        <v>1</v>
      </c>
      <c r="D86">
        <v>19</v>
      </c>
      <c r="E86" s="1">
        <f t="shared" si="9"/>
        <v>16.703123346087434</v>
      </c>
      <c r="F86" s="1">
        <f t="shared" si="10"/>
        <v>2.296876653912566</v>
      </c>
      <c r="G86" s="1">
        <f t="shared" si="11"/>
        <v>16.840935945322187</v>
      </c>
      <c r="H86">
        <f t="shared" si="12"/>
        <v>-0.14234814444067759</v>
      </c>
      <c r="J86">
        <f t="shared" si="8"/>
        <v>19</v>
      </c>
      <c r="K86">
        <f t="shared" si="13"/>
        <v>19</v>
      </c>
      <c r="L86">
        <f t="shared" si="14"/>
        <v>16.571428571428573</v>
      </c>
    </row>
    <row r="87" spans="1:12" x14ac:dyDescent="0.3">
      <c r="A87" t="s">
        <v>0</v>
      </c>
      <c r="B87">
        <v>1156</v>
      </c>
      <c r="C87" t="s">
        <v>1</v>
      </c>
      <c r="D87">
        <v>19</v>
      </c>
      <c r="E87" s="1">
        <f t="shared" si="9"/>
        <v>16.826701130878121</v>
      </c>
      <c r="F87" s="1">
        <f t="shared" si="10"/>
        <v>2.1732988691218793</v>
      </c>
      <c r="G87" s="1">
        <f t="shared" si="11"/>
        <v>16.957099063025435</v>
      </c>
      <c r="H87">
        <f t="shared" si="12"/>
        <v>-0.13800154670243384</v>
      </c>
      <c r="J87">
        <f t="shared" si="8"/>
        <v>19</v>
      </c>
      <c r="K87">
        <f t="shared" si="13"/>
        <v>19</v>
      </c>
      <c r="L87">
        <f t="shared" si="14"/>
        <v>16.714285714285715</v>
      </c>
    </row>
    <row r="88" spans="1:12" x14ac:dyDescent="0.3">
      <c r="A88" t="s">
        <v>0</v>
      </c>
      <c r="B88">
        <v>1167</v>
      </c>
      <c r="C88" t="s">
        <v>1</v>
      </c>
      <c r="D88">
        <v>20</v>
      </c>
      <c r="E88" s="1">
        <f t="shared" si="9"/>
        <v>16.943298908355192</v>
      </c>
      <c r="F88" s="1">
        <f t="shared" si="10"/>
        <v>3.0567010916448076</v>
      </c>
      <c r="G88" s="1">
        <f t="shared" si="11"/>
        <v>17.126700973853882</v>
      </c>
      <c r="H88">
        <f t="shared" si="12"/>
        <v>-0.13188814451914421</v>
      </c>
      <c r="J88">
        <f t="shared" si="8"/>
        <v>20</v>
      </c>
      <c r="K88">
        <f t="shared" si="13"/>
        <v>19</v>
      </c>
      <c r="L88">
        <f t="shared" si="14"/>
        <v>16.714285714285715</v>
      </c>
    </row>
    <row r="89" spans="1:12" x14ac:dyDescent="0.3">
      <c r="A89" t="s">
        <v>0</v>
      </c>
      <c r="B89">
        <v>1181</v>
      </c>
      <c r="C89" t="s">
        <v>1</v>
      </c>
      <c r="D89">
        <v>20</v>
      </c>
      <c r="E89" s="1">
        <f t="shared" si="9"/>
        <v>17.113512159401967</v>
      </c>
      <c r="F89" s="1">
        <f t="shared" si="10"/>
        <v>2.8864878405980328</v>
      </c>
      <c r="G89" s="1">
        <f t="shared" si="11"/>
        <v>17.286701429837848</v>
      </c>
      <c r="H89">
        <f t="shared" si="12"/>
        <v>-0.12611516883794816</v>
      </c>
      <c r="J89">
        <f t="shared" si="8"/>
        <v>20</v>
      </c>
      <c r="K89">
        <f t="shared" si="13"/>
        <v>19.333333333333332</v>
      </c>
      <c r="L89">
        <f t="shared" si="14"/>
        <v>17</v>
      </c>
    </row>
    <row r="90" spans="1:12" x14ac:dyDescent="0.3">
      <c r="A90" t="s">
        <v>0</v>
      </c>
      <c r="B90">
        <v>1174</v>
      </c>
      <c r="C90" t="s">
        <v>1</v>
      </c>
      <c r="D90">
        <v>20</v>
      </c>
      <c r="E90" s="1">
        <f t="shared" si="9"/>
        <v>17.274089912954054</v>
      </c>
      <c r="F90" s="1">
        <f t="shared" si="10"/>
        <v>2.7259100870459463</v>
      </c>
      <c r="G90" s="1">
        <f t="shared" si="11"/>
        <v>17.43764451817681</v>
      </c>
      <c r="H90">
        <f t="shared" si="12"/>
        <v>-0.12066334866385627</v>
      </c>
      <c r="J90">
        <f t="shared" si="8"/>
        <v>20</v>
      </c>
      <c r="K90">
        <f t="shared" si="13"/>
        <v>19.666666666666668</v>
      </c>
      <c r="L90">
        <f t="shared" si="14"/>
        <v>17.285714285714285</v>
      </c>
    </row>
    <row r="91" spans="1:12" x14ac:dyDescent="0.3">
      <c r="A91" t="s">
        <v>0</v>
      </c>
      <c r="B91">
        <v>1210</v>
      </c>
      <c r="C91" t="s">
        <v>1</v>
      </c>
      <c r="D91">
        <v>20</v>
      </c>
      <c r="E91" s="1">
        <f t="shared" si="9"/>
        <v>17.425578183310424</v>
      </c>
      <c r="F91" s="1">
        <f t="shared" si="10"/>
        <v>2.5744218166895756</v>
      </c>
      <c r="G91" s="1">
        <f t="shared" si="11"/>
        <v>17.580043492311798</v>
      </c>
      <c r="H91">
        <f t="shared" si="12"/>
        <v>-0.11551450503047711</v>
      </c>
      <c r="J91">
        <f t="shared" si="8"/>
        <v>20</v>
      </c>
      <c r="K91">
        <f t="shared" si="13"/>
        <v>20</v>
      </c>
      <c r="L91">
        <f t="shared" si="14"/>
        <v>17.571428571428573</v>
      </c>
    </row>
    <row r="92" spans="1:12" x14ac:dyDescent="0.3">
      <c r="A92" t="s">
        <v>0</v>
      </c>
      <c r="B92">
        <v>1251</v>
      </c>
      <c r="C92" t="s">
        <v>1</v>
      </c>
      <c r="D92">
        <v>21</v>
      </c>
      <c r="E92" s="1">
        <f t="shared" si="9"/>
        <v>17.568492041808749</v>
      </c>
      <c r="F92" s="1">
        <f t="shared" si="10"/>
        <v>3.4315079581912507</v>
      </c>
      <c r="G92" s="1">
        <f t="shared" si="11"/>
        <v>17.774382519300225</v>
      </c>
      <c r="H92">
        <f t="shared" si="12"/>
        <v>-0.10865148911409461</v>
      </c>
      <c r="J92">
        <f t="shared" si="8"/>
        <v>21</v>
      </c>
      <c r="K92">
        <f t="shared" si="13"/>
        <v>20</v>
      </c>
      <c r="L92">
        <f t="shared" si="14"/>
        <v>17.714285714285715</v>
      </c>
    </row>
    <row r="93" spans="1:12" x14ac:dyDescent="0.3">
      <c r="A93" t="s">
        <v>0</v>
      </c>
      <c r="B93">
        <v>1252</v>
      </c>
      <c r="C93" t="s">
        <v>1</v>
      </c>
      <c r="D93">
        <v>21</v>
      </c>
      <c r="E93" s="1">
        <f t="shared" si="9"/>
        <v>17.763517370388815</v>
      </c>
      <c r="F93" s="1">
        <f t="shared" si="10"/>
        <v>3.236482629611185</v>
      </c>
      <c r="G93" s="1">
        <f t="shared" si="11"/>
        <v>17.957706328165486</v>
      </c>
      <c r="H93">
        <f t="shared" si="12"/>
        <v>-0.10217852385487225</v>
      </c>
      <c r="J93">
        <f t="shared" si="8"/>
        <v>21</v>
      </c>
      <c r="K93">
        <f t="shared" si="13"/>
        <v>20.333333333333332</v>
      </c>
      <c r="L93">
        <f t="shared" si="14"/>
        <v>18</v>
      </c>
    </row>
    <row r="94" spans="1:12" x14ac:dyDescent="0.3">
      <c r="A94" t="s">
        <v>0</v>
      </c>
      <c r="B94">
        <v>1261</v>
      </c>
      <c r="C94" t="s">
        <v>1</v>
      </c>
      <c r="D94">
        <v>21</v>
      </c>
      <c r="E94" s="1">
        <f t="shared" si="9"/>
        <v>17.947488475779998</v>
      </c>
      <c r="F94" s="1">
        <f t="shared" si="10"/>
        <v>3.0525115242200016</v>
      </c>
      <c r="G94" s="1">
        <f t="shared" si="11"/>
        <v>18.130639167233198</v>
      </c>
      <c r="H94">
        <f t="shared" si="12"/>
        <v>-9.6073500806432247E-2</v>
      </c>
      <c r="J94">
        <f t="shared" si="8"/>
        <v>21</v>
      </c>
      <c r="K94">
        <f t="shared" si="13"/>
        <v>20.666666666666668</v>
      </c>
      <c r="L94">
        <f t="shared" si="14"/>
        <v>18.428571428571427</v>
      </c>
    </row>
    <row r="95" spans="1:12" x14ac:dyDescent="0.3">
      <c r="A95" t="s">
        <v>0</v>
      </c>
      <c r="B95">
        <v>1314</v>
      </c>
      <c r="C95" t="s">
        <v>1</v>
      </c>
      <c r="D95">
        <v>22</v>
      </c>
      <c r="E95" s="1">
        <f t="shared" si="9"/>
        <v>18.121031817152556</v>
      </c>
      <c r="F95" s="1">
        <f t="shared" si="10"/>
        <v>3.8789681828474443</v>
      </c>
      <c r="G95" s="1">
        <f t="shared" si="11"/>
        <v>18.353769908123404</v>
      </c>
      <c r="H95">
        <f t="shared" si="12"/>
        <v>-8.8315564440737362E-2</v>
      </c>
      <c r="J95">
        <f t="shared" si="8"/>
        <v>22</v>
      </c>
      <c r="K95">
        <f t="shared" si="13"/>
        <v>21</v>
      </c>
      <c r="L95">
        <f t="shared" si="14"/>
        <v>18.857142857142858</v>
      </c>
    </row>
    <row r="96" spans="1:12" x14ac:dyDescent="0.3">
      <c r="A96" t="s">
        <v>0</v>
      </c>
      <c r="B96">
        <v>1331</v>
      </c>
      <c r="C96" t="s">
        <v>1</v>
      </c>
      <c r="D96">
        <v>22</v>
      </c>
      <c r="E96" s="1">
        <f t="shared" si="9"/>
        <v>18.344938351679332</v>
      </c>
      <c r="F96" s="1">
        <f t="shared" si="10"/>
        <v>3.6550616483206682</v>
      </c>
      <c r="G96" s="1">
        <f t="shared" si="11"/>
        <v>18.564242050578571</v>
      </c>
      <c r="H96">
        <f t="shared" si="12"/>
        <v>-8.1005441144096024E-2</v>
      </c>
      <c r="J96">
        <f t="shared" si="8"/>
        <v>22</v>
      </c>
      <c r="K96">
        <f t="shared" si="13"/>
        <v>21.333333333333332</v>
      </c>
      <c r="L96">
        <f t="shared" si="14"/>
        <v>19.142857142857142</v>
      </c>
    </row>
    <row r="97" spans="1:12" x14ac:dyDescent="0.3">
      <c r="A97" t="s">
        <v>0</v>
      </c>
      <c r="B97">
        <v>1335</v>
      </c>
      <c r="C97" t="s">
        <v>1</v>
      </c>
      <c r="D97">
        <v>23</v>
      </c>
      <c r="E97" s="1">
        <f t="shared" si="9"/>
        <v>18.556141506464161</v>
      </c>
      <c r="F97" s="1">
        <f t="shared" si="10"/>
        <v>4.4438584935358385</v>
      </c>
      <c r="G97" s="1">
        <f t="shared" si="11"/>
        <v>18.822773016076312</v>
      </c>
      <c r="H97">
        <f t="shared" si="12"/>
        <v>-7.2117724157024346E-2</v>
      </c>
      <c r="J97">
        <f t="shared" si="8"/>
        <v>23</v>
      </c>
      <c r="K97">
        <f t="shared" si="13"/>
        <v>21.666666666666668</v>
      </c>
      <c r="L97">
        <f t="shared" si="14"/>
        <v>19.142857142857142</v>
      </c>
    </row>
    <row r="98" spans="1:12" x14ac:dyDescent="0.3">
      <c r="A98" t="s">
        <v>0</v>
      </c>
      <c r="B98">
        <v>1408</v>
      </c>
      <c r="C98" t="s">
        <v>1</v>
      </c>
      <c r="D98">
        <v>24</v>
      </c>
      <c r="E98" s="1">
        <f t="shared" si="9"/>
        <v>18.815561243660611</v>
      </c>
      <c r="F98" s="1">
        <f t="shared" si="10"/>
        <v>5.1844387563393894</v>
      </c>
      <c r="G98" s="1">
        <f t="shared" si="11"/>
        <v>19.126627569040973</v>
      </c>
      <c r="H98">
        <f t="shared" si="12"/>
        <v>-6.1748846644345566E-2</v>
      </c>
      <c r="J98">
        <f t="shared" si="8"/>
        <v>24</v>
      </c>
      <c r="K98">
        <f t="shared" si="13"/>
        <v>22.333333333333332</v>
      </c>
      <c r="L98">
        <f t="shared" si="14"/>
        <v>19.142857142857142</v>
      </c>
    </row>
    <row r="99" spans="1:12" x14ac:dyDescent="0.3">
      <c r="A99" t="s">
        <v>0</v>
      </c>
      <c r="B99">
        <v>1373</v>
      </c>
      <c r="C99" t="s">
        <v>1</v>
      </c>
      <c r="D99">
        <v>23</v>
      </c>
      <c r="E99" s="1">
        <f t="shared" si="9"/>
        <v>19.120452684376538</v>
      </c>
      <c r="F99" s="1">
        <f t="shared" si="10"/>
        <v>3.8795473156234621</v>
      </c>
      <c r="G99" s="1">
        <f t="shared" si="11"/>
        <v>19.353225523313945</v>
      </c>
      <c r="H99">
        <f t="shared" si="12"/>
        <v>-5.3989752013098642E-2</v>
      </c>
      <c r="J99">
        <f t="shared" si="8"/>
        <v>23</v>
      </c>
      <c r="K99">
        <f t="shared" si="13"/>
        <v>23</v>
      </c>
      <c r="L99">
        <f t="shared" si="14"/>
        <v>19.285714285714285</v>
      </c>
    </row>
    <row r="100" spans="1:12" x14ac:dyDescent="0.3">
      <c r="A100" t="s">
        <v>0</v>
      </c>
      <c r="B100">
        <v>1331</v>
      </c>
      <c r="C100" t="s">
        <v>1</v>
      </c>
      <c r="D100">
        <v>22</v>
      </c>
      <c r="E100" s="1">
        <f t="shared" si="9"/>
        <v>19.347826548112636</v>
      </c>
      <c r="F100" s="1">
        <f t="shared" si="10"/>
        <v>2.6521734518873643</v>
      </c>
      <c r="G100" s="1">
        <f t="shared" si="11"/>
        <v>19.506956955225878</v>
      </c>
      <c r="H100">
        <f t="shared" si="12"/>
        <v>-4.8685405109323912E-2</v>
      </c>
      <c r="J100">
        <f t="shared" si="8"/>
        <v>22</v>
      </c>
      <c r="K100">
        <f t="shared" si="13"/>
        <v>23.333333333333332</v>
      </c>
      <c r="L100">
        <f t="shared" si="14"/>
        <v>19.285714285714285</v>
      </c>
    </row>
    <row r="101" spans="1:12" x14ac:dyDescent="0.3">
      <c r="A101" t="s">
        <v>0</v>
      </c>
      <c r="B101">
        <v>1311</v>
      </c>
      <c r="C101" t="s">
        <v>1</v>
      </c>
      <c r="D101">
        <v>22</v>
      </c>
      <c r="E101" s="1">
        <f t="shared" si="9"/>
        <v>19.502088414714944</v>
      </c>
      <c r="F101" s="1">
        <f t="shared" si="10"/>
        <v>2.4979115852850562</v>
      </c>
      <c r="G101" s="1">
        <f t="shared" si="11"/>
        <v>19.651963109832046</v>
      </c>
      <c r="H101">
        <f t="shared" si="12"/>
        <v>-4.3689581938753802E-2</v>
      </c>
      <c r="J101">
        <f t="shared" si="8"/>
        <v>22</v>
      </c>
      <c r="K101">
        <f t="shared" si="13"/>
        <v>23</v>
      </c>
      <c r="L101">
        <f t="shared" si="14"/>
        <v>18.857142857142858</v>
      </c>
    </row>
    <row r="102" spans="1:12" x14ac:dyDescent="0.3">
      <c r="A102" t="s">
        <v>0</v>
      </c>
      <c r="B102">
        <v>1286</v>
      </c>
      <c r="C102" t="s">
        <v>1</v>
      </c>
      <c r="D102">
        <v>22</v>
      </c>
      <c r="E102" s="1">
        <f t="shared" si="9"/>
        <v>19.64759415163817</v>
      </c>
      <c r="F102" s="1">
        <f t="shared" si="10"/>
        <v>2.3524058483618298</v>
      </c>
      <c r="G102" s="1">
        <f t="shared" si="11"/>
        <v>19.788738502539879</v>
      </c>
      <c r="H102">
        <f t="shared" si="12"/>
        <v>-3.8984770242030141E-2</v>
      </c>
      <c r="J102">
        <f t="shared" si="8"/>
        <v>22</v>
      </c>
      <c r="K102">
        <f t="shared" si="13"/>
        <v>22.333333333333332</v>
      </c>
      <c r="L102">
        <f t="shared" si="14"/>
        <v>18.142857142857142</v>
      </c>
    </row>
    <row r="103" spans="1:12" x14ac:dyDescent="0.3">
      <c r="A103" t="s">
        <v>0</v>
      </c>
      <c r="B103">
        <v>1247</v>
      </c>
      <c r="C103" t="s">
        <v>1</v>
      </c>
      <c r="D103">
        <v>21</v>
      </c>
      <c r="E103" s="1">
        <f t="shared" si="9"/>
        <v>19.784840025515674</v>
      </c>
      <c r="F103" s="1">
        <f t="shared" si="10"/>
        <v>1.215159974484326</v>
      </c>
      <c r="G103" s="1">
        <f t="shared" si="11"/>
        <v>19.857749623984734</v>
      </c>
      <c r="H103">
        <f t="shared" si="12"/>
        <v>-3.6554450293061487E-2</v>
      </c>
      <c r="J103">
        <f t="shared" si="8"/>
        <v>21</v>
      </c>
      <c r="K103">
        <f t="shared" si="13"/>
        <v>22</v>
      </c>
      <c r="L103">
        <f t="shared" si="14"/>
        <v>17.571428571428573</v>
      </c>
    </row>
    <row r="104" spans="1:12" x14ac:dyDescent="0.3">
      <c r="A104" t="s">
        <v>0</v>
      </c>
      <c r="B104">
        <v>1202</v>
      </c>
      <c r="C104" t="s">
        <v>1</v>
      </c>
      <c r="D104">
        <v>20</v>
      </c>
      <c r="E104" s="1">
        <f t="shared" si="9"/>
        <v>19.854094178955428</v>
      </c>
      <c r="F104" s="1">
        <f t="shared" si="10"/>
        <v>0.14590582104457184</v>
      </c>
      <c r="G104" s="1">
        <f t="shared" si="11"/>
        <v>19.862848528218102</v>
      </c>
      <c r="H104">
        <f t="shared" si="12"/>
        <v>-3.6262638650972345E-2</v>
      </c>
      <c r="J104">
        <f t="shared" si="8"/>
        <v>20</v>
      </c>
      <c r="K104">
        <f t="shared" si="13"/>
        <v>21.666666666666668</v>
      </c>
      <c r="L104">
        <f t="shared" si="14"/>
        <v>16.857142857142858</v>
      </c>
    </row>
    <row r="105" spans="1:12" x14ac:dyDescent="0.3">
      <c r="A105" t="s">
        <v>0</v>
      </c>
      <c r="B105">
        <v>1128</v>
      </c>
      <c r="C105" t="s">
        <v>1</v>
      </c>
      <c r="D105">
        <v>19</v>
      </c>
      <c r="E105" s="1">
        <f t="shared" si="9"/>
        <v>19.859222264353004</v>
      </c>
      <c r="F105" s="1">
        <f t="shared" si="10"/>
        <v>-0.85922226435300431</v>
      </c>
      <c r="G105" s="1">
        <f t="shared" si="11"/>
        <v>19.807668928491825</v>
      </c>
      <c r="H105">
        <f t="shared" si="12"/>
        <v>-3.7981083179678354E-2</v>
      </c>
      <c r="J105">
        <f t="shared" si="8"/>
        <v>19</v>
      </c>
      <c r="K105">
        <f t="shared" si="13"/>
        <v>21</v>
      </c>
      <c r="L105">
        <f t="shared" si="14"/>
        <v>16.142857142857142</v>
      </c>
    </row>
    <row r="106" spans="1:12" x14ac:dyDescent="0.3">
      <c r="A106" t="s">
        <v>0</v>
      </c>
      <c r="B106">
        <v>1065</v>
      </c>
      <c r="C106" t="s">
        <v>1</v>
      </c>
      <c r="D106">
        <v>18</v>
      </c>
      <c r="E106" s="1">
        <f t="shared" si="9"/>
        <v>19.803870820173856</v>
      </c>
      <c r="F106" s="1">
        <f t="shared" si="10"/>
        <v>-1.8038708201738558</v>
      </c>
      <c r="G106" s="1">
        <f t="shared" si="11"/>
        <v>19.695638570963425</v>
      </c>
      <c r="H106">
        <f t="shared" si="12"/>
        <v>-4.1588824820026064E-2</v>
      </c>
      <c r="J106">
        <f t="shared" si="8"/>
        <v>18</v>
      </c>
      <c r="K106">
        <f t="shared" si="13"/>
        <v>20</v>
      </c>
      <c r="L106">
        <f t="shared" si="14"/>
        <v>15.285714285714286</v>
      </c>
    </row>
    <row r="107" spans="1:12" x14ac:dyDescent="0.3">
      <c r="A107" t="s">
        <v>0</v>
      </c>
      <c r="B107">
        <v>978</v>
      </c>
      <c r="C107" t="s">
        <v>1</v>
      </c>
      <c r="D107">
        <v>16</v>
      </c>
      <c r="E107" s="1">
        <f t="shared" si="9"/>
        <v>19.691479688481422</v>
      </c>
      <c r="F107" s="1">
        <f t="shared" si="10"/>
        <v>-3.6914796884814223</v>
      </c>
      <c r="G107" s="1">
        <f t="shared" si="11"/>
        <v>19.469990907172537</v>
      </c>
      <c r="H107">
        <f t="shared" si="12"/>
        <v>-4.8971784196988909E-2</v>
      </c>
      <c r="J107">
        <f t="shared" si="8"/>
        <v>16</v>
      </c>
      <c r="K107">
        <f t="shared" si="13"/>
        <v>19</v>
      </c>
      <c r="L107">
        <f t="shared" si="14"/>
        <v>14.571428571428571</v>
      </c>
    </row>
    <row r="108" spans="1:12" x14ac:dyDescent="0.3">
      <c r="A108" t="s">
        <v>0</v>
      </c>
      <c r="B108">
        <v>947</v>
      </c>
      <c r="C108" t="s">
        <v>1</v>
      </c>
      <c r="D108">
        <v>16</v>
      </c>
      <c r="E108" s="1">
        <f t="shared" si="9"/>
        <v>19.465093728752837</v>
      </c>
      <c r="F108" s="1">
        <f t="shared" si="10"/>
        <v>-3.4650937287528372</v>
      </c>
      <c r="G108" s="1">
        <f t="shared" si="11"/>
        <v>19.257188105027666</v>
      </c>
      <c r="H108">
        <f t="shared" si="12"/>
        <v>-5.5901971654494585E-2</v>
      </c>
      <c r="J108">
        <f t="shared" si="8"/>
        <v>16</v>
      </c>
      <c r="K108">
        <f t="shared" si="13"/>
        <v>17.666666666666668</v>
      </c>
      <c r="L108">
        <f t="shared" si="14"/>
        <v>13.714285714285714</v>
      </c>
    </row>
    <row r="109" spans="1:12" x14ac:dyDescent="0.3">
      <c r="A109" t="s">
        <v>0</v>
      </c>
      <c r="B109">
        <v>883</v>
      </c>
      <c r="C109" t="s">
        <v>1</v>
      </c>
      <c r="D109">
        <v>15</v>
      </c>
      <c r="E109" s="1">
        <f t="shared" si="9"/>
        <v>19.251597907862216</v>
      </c>
      <c r="F109" s="1">
        <f t="shared" si="10"/>
        <v>-4.2515979078622159</v>
      </c>
      <c r="G109" s="1">
        <f t="shared" si="11"/>
        <v>18.996502033390485</v>
      </c>
      <c r="H109">
        <f t="shared" si="12"/>
        <v>-6.4405167470219016E-2</v>
      </c>
      <c r="J109">
        <f t="shared" si="8"/>
        <v>15</v>
      </c>
      <c r="K109">
        <f t="shared" si="13"/>
        <v>16.666666666666668</v>
      </c>
      <c r="L109">
        <f t="shared" si="14"/>
        <v>13</v>
      </c>
    </row>
    <row r="110" spans="1:12" x14ac:dyDescent="0.3">
      <c r="A110" t="s">
        <v>0</v>
      </c>
      <c r="B110">
        <v>856</v>
      </c>
      <c r="C110" t="s">
        <v>1</v>
      </c>
      <c r="D110">
        <v>14</v>
      </c>
      <c r="E110" s="1">
        <f t="shared" si="9"/>
        <v>18.990061516643461</v>
      </c>
      <c r="F110" s="1">
        <f t="shared" si="10"/>
        <v>-4.9900615166434612</v>
      </c>
      <c r="G110" s="1">
        <f t="shared" si="11"/>
        <v>18.690657825644852</v>
      </c>
      <c r="H110">
        <f t="shared" si="12"/>
        <v>-7.4385290503505938E-2</v>
      </c>
      <c r="J110">
        <f t="shared" si="8"/>
        <v>14</v>
      </c>
      <c r="K110">
        <f t="shared" si="13"/>
        <v>15.666666666666666</v>
      </c>
      <c r="L110">
        <f t="shared" si="14"/>
        <v>12.285714285714286</v>
      </c>
    </row>
    <row r="111" spans="1:12" x14ac:dyDescent="0.3">
      <c r="A111" t="s">
        <v>0</v>
      </c>
      <c r="B111">
        <v>824</v>
      </c>
      <c r="C111" t="s">
        <v>1</v>
      </c>
      <c r="D111">
        <v>14</v>
      </c>
      <c r="E111" s="1">
        <f t="shared" si="9"/>
        <v>18.683219296594501</v>
      </c>
      <c r="F111" s="1">
        <f t="shared" si="10"/>
        <v>-4.6832192965945012</v>
      </c>
      <c r="G111" s="1">
        <f t="shared" si="11"/>
        <v>18.402226138798831</v>
      </c>
      <c r="H111">
        <f t="shared" si="12"/>
        <v>-8.3751729096694941E-2</v>
      </c>
      <c r="J111">
        <f t="shared" si="8"/>
        <v>14</v>
      </c>
      <c r="K111">
        <f t="shared" si="13"/>
        <v>15</v>
      </c>
      <c r="L111">
        <f t="shared" si="14"/>
        <v>11.714285714285714</v>
      </c>
    </row>
    <row r="112" spans="1:12" x14ac:dyDescent="0.3">
      <c r="A112" t="s">
        <v>0</v>
      </c>
      <c r="B112">
        <v>800</v>
      </c>
      <c r="C112" t="s">
        <v>1</v>
      </c>
      <c r="D112">
        <v>13</v>
      </c>
      <c r="E112" s="1">
        <f t="shared" si="9"/>
        <v>18.393850965889161</v>
      </c>
      <c r="F112" s="1">
        <f t="shared" si="10"/>
        <v>-5.3938509658891611</v>
      </c>
      <c r="G112" s="1">
        <f t="shared" si="11"/>
        <v>18.070219907935812</v>
      </c>
      <c r="H112">
        <f t="shared" si="12"/>
        <v>-9.4539431028473259E-2</v>
      </c>
      <c r="J112">
        <f t="shared" si="8"/>
        <v>13</v>
      </c>
      <c r="K112">
        <f t="shared" si="13"/>
        <v>14.333333333333334</v>
      </c>
      <c r="L112">
        <f t="shared" si="14"/>
        <v>11.142857142857142</v>
      </c>
    </row>
    <row r="113" spans="1:12" x14ac:dyDescent="0.3">
      <c r="A113" t="s">
        <v>0</v>
      </c>
      <c r="B113">
        <v>740</v>
      </c>
      <c r="C113" t="s">
        <v>1</v>
      </c>
      <c r="D113">
        <v>12</v>
      </c>
      <c r="E113" s="1">
        <f t="shared" si="9"/>
        <v>18.060765964832964</v>
      </c>
      <c r="F113" s="1">
        <f t="shared" si="10"/>
        <v>-6.0607659648329637</v>
      </c>
      <c r="G113" s="1">
        <f t="shared" si="11"/>
        <v>17.697120006942985</v>
      </c>
      <c r="H113">
        <f t="shared" si="12"/>
        <v>-0.10666096295813919</v>
      </c>
      <c r="J113">
        <f t="shared" si="8"/>
        <v>12</v>
      </c>
      <c r="K113">
        <f t="shared" si="13"/>
        <v>13.666666666666666</v>
      </c>
      <c r="L113">
        <f t="shared" si="14"/>
        <v>10.571428571428571</v>
      </c>
    </row>
    <row r="114" spans="1:12" x14ac:dyDescent="0.3">
      <c r="A114" t="s">
        <v>0</v>
      </c>
      <c r="B114">
        <v>699</v>
      </c>
      <c r="C114" t="s">
        <v>1</v>
      </c>
      <c r="D114">
        <v>12</v>
      </c>
      <c r="E114" s="1">
        <f t="shared" si="9"/>
        <v>17.68645391064717</v>
      </c>
      <c r="F114" s="1">
        <f t="shared" si="10"/>
        <v>-5.6864539106471703</v>
      </c>
      <c r="G114" s="1">
        <f t="shared" si="11"/>
        <v>17.34526667600834</v>
      </c>
      <c r="H114">
        <f t="shared" si="12"/>
        <v>-0.11803387077943353</v>
      </c>
      <c r="J114">
        <f t="shared" si="8"/>
        <v>12</v>
      </c>
      <c r="K114">
        <f t="shared" si="13"/>
        <v>13</v>
      </c>
      <c r="L114">
        <f t="shared" si="14"/>
        <v>9.8571428571428577</v>
      </c>
    </row>
    <row r="115" spans="1:12" x14ac:dyDescent="0.3">
      <c r="A115" t="s">
        <v>0</v>
      </c>
      <c r="B115">
        <v>666</v>
      </c>
      <c r="C115" t="s">
        <v>1</v>
      </c>
      <c r="D115">
        <v>11</v>
      </c>
      <c r="E115" s="1">
        <f t="shared" si="9"/>
        <v>17.333463288930396</v>
      </c>
      <c r="F115" s="1">
        <f t="shared" si="10"/>
        <v>-6.3334632889303961</v>
      </c>
      <c r="G115" s="1">
        <f t="shared" si="11"/>
        <v>16.953455491594571</v>
      </c>
      <c r="H115">
        <f t="shared" si="12"/>
        <v>-0.13070079735729431</v>
      </c>
      <c r="J115">
        <f t="shared" si="8"/>
        <v>11</v>
      </c>
      <c r="K115">
        <f t="shared" si="13"/>
        <v>12.333333333333334</v>
      </c>
      <c r="L115">
        <f t="shared" si="14"/>
        <v>9.2857142857142865</v>
      </c>
    </row>
    <row r="116" spans="1:12" x14ac:dyDescent="0.3">
      <c r="A116" t="s">
        <v>0</v>
      </c>
      <c r="B116">
        <v>618</v>
      </c>
      <c r="C116" t="s">
        <v>1</v>
      </c>
      <c r="D116">
        <v>10</v>
      </c>
      <c r="E116" s="1">
        <f t="shared" si="9"/>
        <v>16.940385411858841</v>
      </c>
      <c r="F116" s="1">
        <f t="shared" si="10"/>
        <v>-6.9403854118588413</v>
      </c>
      <c r="G116" s="1">
        <f t="shared" si="11"/>
        <v>16.52396228714731</v>
      </c>
      <c r="H116">
        <f t="shared" si="12"/>
        <v>-0.144581568181012</v>
      </c>
      <c r="J116">
        <f t="shared" si="8"/>
        <v>10</v>
      </c>
      <c r="K116">
        <f t="shared" si="13"/>
        <v>11.666666666666666</v>
      </c>
      <c r="L116">
        <f t="shared" si="14"/>
        <v>8.7142857142857135</v>
      </c>
    </row>
    <row r="117" spans="1:12" x14ac:dyDescent="0.3">
      <c r="A117" t="s">
        <v>0</v>
      </c>
      <c r="B117">
        <v>558</v>
      </c>
      <c r="C117" t="s">
        <v>1</v>
      </c>
      <c r="D117">
        <v>9</v>
      </c>
      <c r="E117" s="1">
        <f t="shared" si="9"/>
        <v>16.509504130329208</v>
      </c>
      <c r="F117" s="1">
        <f t="shared" si="10"/>
        <v>-7.5095041303292085</v>
      </c>
      <c r="G117" s="1">
        <f t="shared" si="11"/>
        <v>16.058933882509457</v>
      </c>
      <c r="H117">
        <f t="shared" si="12"/>
        <v>-0.15960057644167042</v>
      </c>
      <c r="J117">
        <f t="shared" si="8"/>
        <v>9</v>
      </c>
      <c r="K117">
        <f t="shared" si="13"/>
        <v>11</v>
      </c>
      <c r="L117">
        <f t="shared" si="14"/>
        <v>8.1428571428571423</v>
      </c>
    </row>
    <row r="118" spans="1:12" x14ac:dyDescent="0.3">
      <c r="A118" t="s">
        <v>0</v>
      </c>
      <c r="B118">
        <v>542</v>
      </c>
      <c r="C118" t="s">
        <v>1</v>
      </c>
      <c r="D118">
        <v>9</v>
      </c>
      <c r="E118" s="1">
        <f t="shared" si="9"/>
        <v>16.042973824865289</v>
      </c>
      <c r="F118" s="1">
        <f t="shared" si="10"/>
        <v>-7.0429738248652889</v>
      </c>
      <c r="G118" s="1">
        <f t="shared" si="11"/>
        <v>15.620395395373372</v>
      </c>
      <c r="H118">
        <f t="shared" si="12"/>
        <v>-0.17368652409140101</v>
      </c>
      <c r="J118">
        <f t="shared" si="8"/>
        <v>9</v>
      </c>
      <c r="K118">
        <f t="shared" si="13"/>
        <v>10</v>
      </c>
      <c r="L118">
        <f t="shared" si="14"/>
        <v>7.4285714285714288</v>
      </c>
    </row>
    <row r="119" spans="1:12" x14ac:dyDescent="0.3">
      <c r="A119" t="s">
        <v>0</v>
      </c>
      <c r="B119">
        <v>512</v>
      </c>
      <c r="C119" t="s">
        <v>1</v>
      </c>
      <c r="D119">
        <v>8</v>
      </c>
      <c r="E119" s="1">
        <f t="shared" si="9"/>
        <v>15.603026742964232</v>
      </c>
      <c r="F119" s="1">
        <f t="shared" si="10"/>
        <v>-7.6030267429642322</v>
      </c>
      <c r="G119" s="1">
        <f t="shared" si="11"/>
        <v>15.146845138386379</v>
      </c>
      <c r="H119">
        <f t="shared" si="12"/>
        <v>-0.18889257757732947</v>
      </c>
      <c r="J119">
        <f t="shared" si="8"/>
        <v>8</v>
      </c>
      <c r="K119">
        <f t="shared" si="13"/>
        <v>9.3333333333333339</v>
      </c>
      <c r="L119">
        <f t="shared" si="14"/>
        <v>6.8571428571428568</v>
      </c>
    </row>
    <row r="120" spans="1:12" x14ac:dyDescent="0.3">
      <c r="A120" t="s">
        <v>0</v>
      </c>
      <c r="B120">
        <v>450</v>
      </c>
      <c r="C120" t="s">
        <v>1</v>
      </c>
      <c r="D120">
        <v>7</v>
      </c>
      <c r="E120" s="1">
        <f t="shared" si="9"/>
        <v>15.127955880628646</v>
      </c>
      <c r="F120" s="1">
        <f t="shared" si="10"/>
        <v>-8.1279558806286456</v>
      </c>
      <c r="G120" s="1">
        <f t="shared" si="11"/>
        <v>14.640278527790926</v>
      </c>
      <c r="H120">
        <f t="shared" si="12"/>
        <v>-0.20514848933858676</v>
      </c>
      <c r="J120">
        <f t="shared" si="8"/>
        <v>7</v>
      </c>
      <c r="K120">
        <f t="shared" si="13"/>
        <v>8.6666666666666661</v>
      </c>
      <c r="L120">
        <f t="shared" si="14"/>
        <v>6.4285714285714288</v>
      </c>
    </row>
    <row r="121" spans="1:12" x14ac:dyDescent="0.3">
      <c r="A121" t="s">
        <v>0</v>
      </c>
      <c r="B121">
        <v>408</v>
      </c>
      <c r="C121" t="s">
        <v>1</v>
      </c>
      <c r="D121">
        <v>7</v>
      </c>
      <c r="E121" s="1">
        <f t="shared" si="9"/>
        <v>14.619763678857067</v>
      </c>
      <c r="F121" s="1">
        <f t="shared" si="10"/>
        <v>-7.6197636788570673</v>
      </c>
      <c r="G121" s="1">
        <f t="shared" si="11"/>
        <v>14.162577858125644</v>
      </c>
      <c r="H121">
        <f t="shared" si="12"/>
        <v>-0.2203880166963009</v>
      </c>
      <c r="J121">
        <f t="shared" si="8"/>
        <v>7</v>
      </c>
      <c r="K121">
        <f t="shared" si="13"/>
        <v>8</v>
      </c>
      <c r="L121">
        <f t="shared" si="14"/>
        <v>5.8571428571428568</v>
      </c>
    </row>
    <row r="122" spans="1:12" x14ac:dyDescent="0.3">
      <c r="A122" t="s">
        <v>0</v>
      </c>
      <c r="B122">
        <v>397</v>
      </c>
      <c r="C122" t="s">
        <v>1</v>
      </c>
      <c r="D122">
        <v>6</v>
      </c>
      <c r="E122" s="1">
        <f t="shared" si="9"/>
        <v>14.140539056456014</v>
      </c>
      <c r="F122" s="1">
        <f t="shared" si="10"/>
        <v>-8.1405390564560136</v>
      </c>
      <c r="G122" s="1">
        <f t="shared" si="11"/>
        <v>13.652106713068653</v>
      </c>
      <c r="H122">
        <f t="shared" si="12"/>
        <v>-0.23666909480921292</v>
      </c>
      <c r="J122">
        <f t="shared" si="8"/>
        <v>6</v>
      </c>
      <c r="K122">
        <f t="shared" si="13"/>
        <v>7.333333333333333</v>
      </c>
      <c r="L122">
        <f t="shared" si="14"/>
        <v>5.4285714285714288</v>
      </c>
    </row>
    <row r="123" spans="1:12" x14ac:dyDescent="0.3">
      <c r="A123" t="s">
        <v>0</v>
      </c>
      <c r="B123">
        <v>363</v>
      </c>
      <c r="C123" t="s">
        <v>1</v>
      </c>
      <c r="D123">
        <v>6</v>
      </c>
      <c r="E123" s="1">
        <f t="shared" si="9"/>
        <v>13.628439803587732</v>
      </c>
      <c r="F123" s="1">
        <f t="shared" si="10"/>
        <v>-7.6284398035877317</v>
      </c>
      <c r="G123" s="1">
        <f t="shared" si="11"/>
        <v>13.170733415372467</v>
      </c>
      <c r="H123">
        <f t="shared" si="12"/>
        <v>-0.25192597441638837</v>
      </c>
      <c r="J123">
        <f t="shared" si="8"/>
        <v>6</v>
      </c>
      <c r="K123">
        <f t="shared" si="13"/>
        <v>6.666666666666667</v>
      </c>
      <c r="L123">
        <f t="shared" si="14"/>
        <v>4.8571428571428568</v>
      </c>
    </row>
    <row r="124" spans="1:12" x14ac:dyDescent="0.3">
      <c r="A124" t="s">
        <v>0</v>
      </c>
      <c r="B124">
        <v>341</v>
      </c>
      <c r="C124" t="s">
        <v>1</v>
      </c>
      <c r="D124">
        <v>5</v>
      </c>
      <c r="E124" s="1">
        <f t="shared" si="9"/>
        <v>13.145540817930829</v>
      </c>
      <c r="F124" s="1">
        <f t="shared" si="10"/>
        <v>-8.1455408179308293</v>
      </c>
      <c r="G124" s="1">
        <f t="shared" si="11"/>
        <v>12.65680836885498</v>
      </c>
      <c r="H124">
        <f t="shared" si="12"/>
        <v>-0.26821705605225005</v>
      </c>
      <c r="J124">
        <f t="shared" si="8"/>
        <v>5</v>
      </c>
      <c r="K124">
        <f t="shared" si="13"/>
        <v>6.333333333333333</v>
      </c>
      <c r="L124">
        <f t="shared" si="14"/>
        <v>4.4285714285714288</v>
      </c>
    </row>
    <row r="125" spans="1:12" x14ac:dyDescent="0.3">
      <c r="A125" t="s">
        <v>0</v>
      </c>
      <c r="B125">
        <v>308</v>
      </c>
      <c r="C125" t="s">
        <v>1</v>
      </c>
      <c r="D125">
        <v>5</v>
      </c>
      <c r="E125" s="1">
        <f t="shared" si="9"/>
        <v>12.629986663249754</v>
      </c>
      <c r="F125" s="1">
        <f t="shared" si="10"/>
        <v>-7.6299866632497544</v>
      </c>
      <c r="G125" s="1">
        <f t="shared" si="11"/>
        <v>12.172187463454769</v>
      </c>
      <c r="H125">
        <f t="shared" si="12"/>
        <v>-0.28347702937874958</v>
      </c>
      <c r="J125">
        <f t="shared" si="8"/>
        <v>5</v>
      </c>
      <c r="K125">
        <f t="shared" si="13"/>
        <v>5.666666666666667</v>
      </c>
      <c r="L125">
        <f t="shared" si="14"/>
        <v>3.8571428571428572</v>
      </c>
    </row>
    <row r="126" spans="1:12" x14ac:dyDescent="0.3">
      <c r="A126" t="s">
        <v>0</v>
      </c>
      <c r="B126">
        <v>261</v>
      </c>
      <c r="C126" t="s">
        <v>1</v>
      </c>
      <c r="D126">
        <v>4</v>
      </c>
      <c r="E126" s="1">
        <f t="shared" si="9"/>
        <v>12.143839760516894</v>
      </c>
      <c r="F126" s="1">
        <f t="shared" si="10"/>
        <v>-8.1438397605168937</v>
      </c>
      <c r="G126" s="1">
        <f t="shared" si="11"/>
        <v>11.65520937488588</v>
      </c>
      <c r="H126">
        <f t="shared" si="12"/>
        <v>-0.29976470889978335</v>
      </c>
      <c r="J126">
        <f t="shared" si="8"/>
        <v>4</v>
      </c>
      <c r="K126">
        <f t="shared" si="13"/>
        <v>5.333333333333333</v>
      </c>
      <c r="L126">
        <f t="shared" si="14"/>
        <v>3.5714285714285716</v>
      </c>
    </row>
    <row r="127" spans="1:12" x14ac:dyDescent="0.3">
      <c r="A127" t="s">
        <v>0</v>
      </c>
      <c r="B127">
        <v>227</v>
      </c>
      <c r="C127" t="s">
        <v>1</v>
      </c>
      <c r="D127">
        <v>3</v>
      </c>
      <c r="E127" s="1">
        <f t="shared" si="9"/>
        <v>11.625232903995901</v>
      </c>
      <c r="F127" s="1">
        <f t="shared" si="10"/>
        <v>-8.6252329039959008</v>
      </c>
      <c r="G127" s="1">
        <f t="shared" si="11"/>
        <v>11.107718929756146</v>
      </c>
      <c r="H127">
        <f t="shared" si="12"/>
        <v>-0.31701517470777513</v>
      </c>
      <c r="J127">
        <f t="shared" si="8"/>
        <v>3</v>
      </c>
      <c r="K127">
        <f t="shared" si="13"/>
        <v>4.666666666666667</v>
      </c>
      <c r="L127">
        <f t="shared" si="14"/>
        <v>3.1428571428571428</v>
      </c>
    </row>
    <row r="128" spans="1:12" x14ac:dyDescent="0.3">
      <c r="A128" t="s">
        <v>0</v>
      </c>
      <c r="B128">
        <v>205</v>
      </c>
      <c r="C128" t="s">
        <v>1</v>
      </c>
      <c r="D128">
        <v>3</v>
      </c>
      <c r="E128" s="1">
        <f t="shared" si="9"/>
        <v>11.076017412285369</v>
      </c>
      <c r="F128" s="1">
        <f t="shared" si="10"/>
        <v>-8.0760174122853687</v>
      </c>
      <c r="G128" s="1">
        <f t="shared" si="11"/>
        <v>10.591456367548247</v>
      </c>
      <c r="H128">
        <f t="shared" si="12"/>
        <v>-0.33316720953234585</v>
      </c>
      <c r="J128">
        <f t="shared" si="8"/>
        <v>3</v>
      </c>
      <c r="K128">
        <f t="shared" si="13"/>
        <v>4</v>
      </c>
      <c r="L128">
        <f t="shared" si="14"/>
        <v>2.7142857142857144</v>
      </c>
    </row>
    <row r="129" spans="1:12" x14ac:dyDescent="0.3">
      <c r="A129" t="s">
        <v>0</v>
      </c>
      <c r="B129">
        <v>175</v>
      </c>
      <c r="C129" t="s">
        <v>1</v>
      </c>
      <c r="D129">
        <v>3</v>
      </c>
      <c r="E129" s="1">
        <f t="shared" si="9"/>
        <v>10.558139646595013</v>
      </c>
      <c r="F129" s="1">
        <f t="shared" si="10"/>
        <v>-7.5581396465950128</v>
      </c>
      <c r="G129" s="1">
        <f t="shared" si="11"/>
        <v>10.104651267799312</v>
      </c>
      <c r="H129">
        <f t="shared" si="12"/>
        <v>-0.34828348882553589</v>
      </c>
      <c r="J129">
        <f t="shared" si="8"/>
        <v>3</v>
      </c>
      <c r="K129">
        <f t="shared" si="13"/>
        <v>3.3333333333333335</v>
      </c>
      <c r="L129">
        <f t="shared" si="14"/>
        <v>2.2857142857142856</v>
      </c>
    </row>
    <row r="130" spans="1:12" x14ac:dyDescent="0.3">
      <c r="A130" t="s">
        <v>0</v>
      </c>
      <c r="B130">
        <v>160</v>
      </c>
      <c r="C130" t="s">
        <v>1</v>
      </c>
      <c r="D130">
        <v>2</v>
      </c>
      <c r="E130" s="1">
        <f t="shared" si="9"/>
        <v>10.069822918916758</v>
      </c>
      <c r="F130" s="1">
        <f t="shared" si="10"/>
        <v>-8.0698229189167581</v>
      </c>
      <c r="G130" s="1">
        <f t="shared" si="11"/>
        <v>9.5856335437817535</v>
      </c>
      <c r="H130">
        <f t="shared" si="12"/>
        <v>-0.3644231346633694</v>
      </c>
      <c r="J130">
        <f t="shared" si="8"/>
        <v>2</v>
      </c>
      <c r="K130">
        <f t="shared" si="13"/>
        <v>3</v>
      </c>
      <c r="L130">
        <f t="shared" si="14"/>
        <v>2.1428571428571428</v>
      </c>
    </row>
    <row r="131" spans="1:12" x14ac:dyDescent="0.3">
      <c r="A131" t="s">
        <v>0</v>
      </c>
      <c r="B131">
        <v>164</v>
      </c>
      <c r="C131" t="s">
        <v>1</v>
      </c>
      <c r="D131">
        <v>2</v>
      </c>
      <c r="E131" s="1">
        <f t="shared" si="9"/>
        <v>9.5491912303154169</v>
      </c>
      <c r="F131" s="1">
        <f t="shared" si="10"/>
        <v>-7.5491912303154169</v>
      </c>
      <c r="G131" s="1">
        <f t="shared" si="11"/>
        <v>9.0962397564964927</v>
      </c>
      <c r="H131">
        <f t="shared" si="12"/>
        <v>-0.37952151712400023</v>
      </c>
      <c r="J131">
        <f t="shared" ref="J131:J147" si="15">D131</f>
        <v>2</v>
      </c>
      <c r="K131">
        <f t="shared" si="13"/>
        <v>2.6666666666666665</v>
      </c>
      <c r="L131">
        <f t="shared" si="14"/>
        <v>2</v>
      </c>
    </row>
    <row r="132" spans="1:12" x14ac:dyDescent="0.3">
      <c r="A132" t="s">
        <v>0</v>
      </c>
      <c r="B132">
        <v>135</v>
      </c>
      <c r="C132" t="s">
        <v>1</v>
      </c>
      <c r="D132">
        <v>2</v>
      </c>
      <c r="E132" s="1">
        <f t="shared" ref="E132:E147" si="16">G131+0.1*H131</f>
        <v>9.058287604784093</v>
      </c>
      <c r="F132" s="1">
        <f t="shared" ref="F132:F147" si="17">D132-E132</f>
        <v>-7.058287604784093</v>
      </c>
      <c r="G132" s="1">
        <f t="shared" ref="G132:G147" si="18">E132+0.06*F132</f>
        <v>8.634790348497047</v>
      </c>
      <c r="H132">
        <f t="shared" ref="H132:H147" si="19">H131+0.002*F132</f>
        <v>-0.39363809233356839</v>
      </c>
      <c r="J132">
        <f t="shared" si="15"/>
        <v>2</v>
      </c>
      <c r="K132">
        <f t="shared" si="13"/>
        <v>2.3333333333333335</v>
      </c>
      <c r="L132">
        <f t="shared" si="14"/>
        <v>1.8571428571428572</v>
      </c>
    </row>
    <row r="133" spans="1:12" x14ac:dyDescent="0.3">
      <c r="A133" t="s">
        <v>0</v>
      </c>
      <c r="B133">
        <v>124</v>
      </c>
      <c r="C133" t="s">
        <v>1</v>
      </c>
      <c r="D133">
        <v>2</v>
      </c>
      <c r="E133" s="1">
        <f t="shared" si="16"/>
        <v>8.5954265392636895</v>
      </c>
      <c r="F133" s="1">
        <f t="shared" si="17"/>
        <v>-6.5954265392636895</v>
      </c>
      <c r="G133" s="1">
        <f t="shared" si="18"/>
        <v>8.1997009469078677</v>
      </c>
      <c r="H133">
        <f t="shared" si="19"/>
        <v>-0.40682894541209574</v>
      </c>
      <c r="J133">
        <f t="shared" si="15"/>
        <v>2</v>
      </c>
      <c r="K133">
        <f t="shared" si="13"/>
        <v>2</v>
      </c>
      <c r="L133">
        <f t="shared" si="14"/>
        <v>1.7142857142857142</v>
      </c>
    </row>
    <row r="134" spans="1:12" x14ac:dyDescent="0.3">
      <c r="A134" t="s">
        <v>0</v>
      </c>
      <c r="B134">
        <v>142</v>
      </c>
      <c r="C134" t="s">
        <v>1</v>
      </c>
      <c r="D134">
        <v>2</v>
      </c>
      <c r="E134" s="1">
        <f t="shared" si="16"/>
        <v>8.1590180523666582</v>
      </c>
      <c r="F134" s="1">
        <f t="shared" si="17"/>
        <v>-6.1590180523666582</v>
      </c>
      <c r="G134" s="1">
        <f t="shared" si="18"/>
        <v>7.7894769692246584</v>
      </c>
      <c r="H134">
        <f t="shared" si="19"/>
        <v>-0.41914698151682905</v>
      </c>
      <c r="J134">
        <f t="shared" si="15"/>
        <v>2</v>
      </c>
      <c r="K134">
        <f t="shared" ref="K134:K147" si="20">SUM(D131:D133)/3</f>
        <v>2</v>
      </c>
      <c r="L134">
        <f t="shared" ref="L134:L147" si="21">(SUM(D131:D133)+SUM(D135:D137))/7</f>
        <v>1.8571428571428572</v>
      </c>
    </row>
    <row r="135" spans="1:12" x14ac:dyDescent="0.3">
      <c r="A135" t="s">
        <v>0</v>
      </c>
      <c r="B135">
        <v>152</v>
      </c>
      <c r="C135" t="s">
        <v>1</v>
      </c>
      <c r="D135">
        <v>2</v>
      </c>
      <c r="E135" s="1">
        <f t="shared" si="16"/>
        <v>7.7475622710729759</v>
      </c>
      <c r="F135" s="1">
        <f t="shared" si="17"/>
        <v>-5.7475622710729759</v>
      </c>
      <c r="G135" s="1">
        <f t="shared" si="18"/>
        <v>7.402708534808597</v>
      </c>
      <c r="H135">
        <f t="shared" si="19"/>
        <v>-0.43064210605897502</v>
      </c>
      <c r="J135">
        <f t="shared" si="15"/>
        <v>2</v>
      </c>
      <c r="K135">
        <f t="shared" si="20"/>
        <v>2</v>
      </c>
      <c r="L135">
        <f t="shared" si="21"/>
        <v>2</v>
      </c>
    </row>
    <row r="136" spans="1:12" x14ac:dyDescent="0.3">
      <c r="A136" t="s">
        <v>0</v>
      </c>
      <c r="B136">
        <v>153</v>
      </c>
      <c r="C136" t="s">
        <v>1</v>
      </c>
      <c r="D136">
        <v>2</v>
      </c>
      <c r="E136" s="1">
        <f t="shared" si="16"/>
        <v>7.3596443242026997</v>
      </c>
      <c r="F136" s="1">
        <f t="shared" si="17"/>
        <v>-5.3596443242026997</v>
      </c>
      <c r="G136" s="1">
        <f t="shared" si="18"/>
        <v>7.0380656647505377</v>
      </c>
      <c r="H136">
        <f t="shared" si="19"/>
        <v>-0.44136139470738039</v>
      </c>
      <c r="J136">
        <f t="shared" si="15"/>
        <v>2</v>
      </c>
      <c r="K136">
        <f t="shared" si="20"/>
        <v>2</v>
      </c>
      <c r="L136">
        <f t="shared" si="21"/>
        <v>2.2857142857142856</v>
      </c>
    </row>
    <row r="137" spans="1:12" x14ac:dyDescent="0.3">
      <c r="A137" t="s">
        <v>0</v>
      </c>
      <c r="B137">
        <v>187</v>
      </c>
      <c r="C137" t="s">
        <v>1</v>
      </c>
      <c r="D137">
        <v>3</v>
      </c>
      <c r="E137" s="1">
        <f t="shared" si="16"/>
        <v>6.9939295252797997</v>
      </c>
      <c r="F137" s="1">
        <f t="shared" si="17"/>
        <v>-3.9939295252797997</v>
      </c>
      <c r="G137" s="1">
        <f t="shared" si="18"/>
        <v>6.7542937537630117</v>
      </c>
      <c r="H137">
        <f t="shared" si="19"/>
        <v>-0.44934925375793999</v>
      </c>
      <c r="J137">
        <f t="shared" si="15"/>
        <v>3</v>
      </c>
      <c r="K137">
        <f t="shared" si="20"/>
        <v>2</v>
      </c>
      <c r="L137">
        <f t="shared" si="21"/>
        <v>2.5714285714285716</v>
      </c>
    </row>
    <row r="138" spans="1:12" x14ac:dyDescent="0.3">
      <c r="A138" t="s">
        <v>0</v>
      </c>
      <c r="B138">
        <v>226</v>
      </c>
      <c r="C138" t="s">
        <v>1</v>
      </c>
      <c r="D138">
        <v>3</v>
      </c>
      <c r="E138" s="1">
        <f t="shared" si="16"/>
        <v>6.7093588283872174</v>
      </c>
      <c r="F138" s="1">
        <f t="shared" si="17"/>
        <v>-3.7093588283872174</v>
      </c>
      <c r="G138" s="1">
        <f t="shared" si="18"/>
        <v>6.4867972986839844</v>
      </c>
      <c r="H138">
        <f t="shared" si="19"/>
        <v>-0.45676797141471442</v>
      </c>
      <c r="J138">
        <f t="shared" si="15"/>
        <v>3</v>
      </c>
      <c r="K138">
        <f t="shared" si="20"/>
        <v>2.3333333333333335</v>
      </c>
      <c r="L138">
        <f t="shared" si="21"/>
        <v>3</v>
      </c>
    </row>
    <row r="139" spans="1:12" x14ac:dyDescent="0.3">
      <c r="A139" t="s">
        <v>0</v>
      </c>
      <c r="B139">
        <v>262</v>
      </c>
      <c r="C139" t="s">
        <v>1</v>
      </c>
      <c r="D139">
        <v>4</v>
      </c>
      <c r="E139" s="1">
        <f t="shared" si="16"/>
        <v>6.441120501542513</v>
      </c>
      <c r="F139" s="1">
        <f t="shared" si="17"/>
        <v>-2.441120501542513</v>
      </c>
      <c r="G139" s="1">
        <f t="shared" si="18"/>
        <v>6.2946532714499623</v>
      </c>
      <c r="H139">
        <f t="shared" si="19"/>
        <v>-0.46165021241779947</v>
      </c>
      <c r="J139">
        <f t="shared" si="15"/>
        <v>4</v>
      </c>
      <c r="K139">
        <f t="shared" si="20"/>
        <v>2.6666666666666665</v>
      </c>
      <c r="L139">
        <f t="shared" si="21"/>
        <v>3.4285714285714284</v>
      </c>
    </row>
    <row r="140" spans="1:12" x14ac:dyDescent="0.3">
      <c r="A140" t="s">
        <v>0</v>
      </c>
      <c r="B140">
        <v>300</v>
      </c>
      <c r="C140" t="s">
        <v>1</v>
      </c>
      <c r="D140">
        <v>5</v>
      </c>
      <c r="E140" s="1">
        <f t="shared" si="16"/>
        <v>6.2484882502081822</v>
      </c>
      <c r="F140" s="1">
        <f t="shared" si="17"/>
        <v>-1.2484882502081822</v>
      </c>
      <c r="G140" s="1">
        <f t="shared" si="18"/>
        <v>6.1735789551956914</v>
      </c>
      <c r="H140">
        <f t="shared" si="19"/>
        <v>-0.46414718891821583</v>
      </c>
      <c r="J140">
        <f t="shared" si="15"/>
        <v>5</v>
      </c>
      <c r="K140">
        <f t="shared" si="20"/>
        <v>3.3333333333333335</v>
      </c>
      <c r="L140">
        <f t="shared" si="21"/>
        <v>4</v>
      </c>
    </row>
    <row r="141" spans="1:12" x14ac:dyDescent="0.3">
      <c r="A141" t="s">
        <v>0</v>
      </c>
      <c r="B141">
        <v>332</v>
      </c>
      <c r="C141" t="s">
        <v>1</v>
      </c>
      <c r="D141">
        <v>5</v>
      </c>
      <c r="E141" s="1">
        <f t="shared" si="16"/>
        <v>6.1271642363038694</v>
      </c>
      <c r="F141" s="1">
        <f t="shared" si="17"/>
        <v>-1.1271642363038694</v>
      </c>
      <c r="G141" s="1">
        <f t="shared" si="18"/>
        <v>6.0595343821256371</v>
      </c>
      <c r="H141">
        <f t="shared" si="19"/>
        <v>-0.46640151739082358</v>
      </c>
      <c r="J141">
        <f t="shared" si="15"/>
        <v>5</v>
      </c>
      <c r="K141">
        <f t="shared" si="20"/>
        <v>4</v>
      </c>
      <c r="L141">
        <f t="shared" si="21"/>
        <v>4.5714285714285712</v>
      </c>
    </row>
    <row r="142" spans="1:12" x14ac:dyDescent="0.3">
      <c r="A142" t="s">
        <v>0</v>
      </c>
      <c r="B142">
        <v>380</v>
      </c>
      <c r="C142" t="s">
        <v>1</v>
      </c>
      <c r="D142">
        <v>6</v>
      </c>
      <c r="E142" s="1">
        <f t="shared" si="16"/>
        <v>6.0128942303865545</v>
      </c>
      <c r="F142" s="1">
        <f t="shared" si="17"/>
        <v>-1.2894230386554462E-2</v>
      </c>
      <c r="G142" s="1">
        <f t="shared" si="18"/>
        <v>6.012120576563361</v>
      </c>
      <c r="H142">
        <f t="shared" si="19"/>
        <v>-0.4664273058515967</v>
      </c>
      <c r="J142">
        <f t="shared" si="15"/>
        <v>6</v>
      </c>
      <c r="K142">
        <f t="shared" si="20"/>
        <v>4.666666666666667</v>
      </c>
      <c r="L142">
        <f t="shared" si="21"/>
        <v>5.1428571428571432</v>
      </c>
    </row>
    <row r="143" spans="1:12" x14ac:dyDescent="0.3">
      <c r="A143" t="s">
        <v>0</v>
      </c>
      <c r="B143">
        <v>440</v>
      </c>
      <c r="C143" t="s">
        <v>1</v>
      </c>
      <c r="D143">
        <v>7</v>
      </c>
      <c r="E143" s="1">
        <f t="shared" si="16"/>
        <v>5.9654778459782012</v>
      </c>
      <c r="F143" s="1">
        <f t="shared" si="17"/>
        <v>1.0345221540217988</v>
      </c>
      <c r="G143" s="1">
        <f t="shared" si="18"/>
        <v>6.0275491752195087</v>
      </c>
      <c r="H143">
        <f t="shared" si="19"/>
        <v>-0.46435826154355309</v>
      </c>
      <c r="J143">
        <f t="shared" si="15"/>
        <v>7</v>
      </c>
      <c r="K143">
        <f t="shared" si="20"/>
        <v>5.333333333333333</v>
      </c>
      <c r="L143">
        <f t="shared" si="21"/>
        <v>5.5714285714285712</v>
      </c>
    </row>
    <row r="144" spans="1:12" x14ac:dyDescent="0.3">
      <c r="A144" t="s">
        <v>0</v>
      </c>
      <c r="B144">
        <v>456</v>
      </c>
      <c r="C144" t="s">
        <v>1</v>
      </c>
      <c r="D144">
        <v>7</v>
      </c>
      <c r="E144" s="1">
        <f t="shared" si="16"/>
        <v>5.9811133490651534</v>
      </c>
      <c r="F144" s="1">
        <f t="shared" si="17"/>
        <v>1.0188866509348466</v>
      </c>
      <c r="G144" s="1">
        <f t="shared" si="18"/>
        <v>6.042246548121244</v>
      </c>
      <c r="H144">
        <f t="shared" si="19"/>
        <v>-0.46232048824168337</v>
      </c>
      <c r="J144">
        <f t="shared" si="15"/>
        <v>7</v>
      </c>
      <c r="K144">
        <f t="shared" si="20"/>
        <v>6</v>
      </c>
      <c r="L144">
        <f t="shared" si="21"/>
        <v>6.1428571428571432</v>
      </c>
    </row>
    <row r="145" spans="1:12" x14ac:dyDescent="0.3">
      <c r="A145" t="s">
        <v>0</v>
      </c>
      <c r="B145">
        <v>476</v>
      </c>
      <c r="C145" t="s">
        <v>1</v>
      </c>
      <c r="D145">
        <v>8</v>
      </c>
      <c r="E145" s="1">
        <f t="shared" si="16"/>
        <v>5.9960144992970754</v>
      </c>
      <c r="F145" s="1">
        <f t="shared" si="17"/>
        <v>2.0039855007029246</v>
      </c>
      <c r="G145" s="1">
        <f t="shared" si="18"/>
        <v>6.1162536293392513</v>
      </c>
      <c r="H145">
        <f t="shared" si="19"/>
        <v>-0.45831251724027749</v>
      </c>
      <c r="J145">
        <f t="shared" si="15"/>
        <v>8</v>
      </c>
      <c r="K145">
        <f t="shared" si="20"/>
        <v>6.666666666666667</v>
      </c>
      <c r="L145">
        <f t="shared" si="21"/>
        <v>5.2857142857142856</v>
      </c>
    </row>
    <row r="146" spans="1:12" x14ac:dyDescent="0.3">
      <c r="A146" t="s">
        <v>0</v>
      </c>
      <c r="B146">
        <v>509</v>
      </c>
      <c r="C146" t="s">
        <v>1</v>
      </c>
      <c r="D146">
        <v>8</v>
      </c>
      <c r="E146" s="1">
        <f t="shared" si="16"/>
        <v>6.0704223776152233</v>
      </c>
      <c r="F146" s="1">
        <f t="shared" si="17"/>
        <v>1.9295776223847767</v>
      </c>
      <c r="G146" s="1">
        <f t="shared" si="18"/>
        <v>6.18619703495831</v>
      </c>
      <c r="H146">
        <f t="shared" si="19"/>
        <v>-0.45445336199550795</v>
      </c>
      <c r="J146">
        <f t="shared" si="15"/>
        <v>8</v>
      </c>
      <c r="K146">
        <f t="shared" si="20"/>
        <v>7.333333333333333</v>
      </c>
      <c r="L146">
        <f t="shared" si="21"/>
        <v>4.4285714285714288</v>
      </c>
    </row>
    <row r="147" spans="1:12" x14ac:dyDescent="0.3">
      <c r="A147" t="s">
        <v>0</v>
      </c>
      <c r="B147">
        <v>559</v>
      </c>
      <c r="C147" t="s">
        <v>1</v>
      </c>
      <c r="D147">
        <v>9</v>
      </c>
      <c r="E147" s="1">
        <f t="shared" si="16"/>
        <v>6.1407516987587591</v>
      </c>
      <c r="F147" s="1">
        <f t="shared" si="17"/>
        <v>2.8592483012412409</v>
      </c>
      <c r="G147" s="1">
        <f t="shared" si="18"/>
        <v>6.3123065968332339</v>
      </c>
      <c r="H147">
        <f t="shared" si="19"/>
        <v>-0.44873486539302548</v>
      </c>
      <c r="J147">
        <f t="shared" si="15"/>
        <v>9</v>
      </c>
      <c r="K147">
        <f t="shared" si="20"/>
        <v>7.666666666666667</v>
      </c>
      <c r="L147">
        <f t="shared" si="21"/>
        <v>3.2857142857142856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sr04-Messdaten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sng</dc:creator>
  <cp:lastModifiedBy>sng</cp:lastModifiedBy>
  <dcterms:created xsi:type="dcterms:W3CDTF">2021-01-05T16:52:20Z</dcterms:created>
  <dcterms:modified xsi:type="dcterms:W3CDTF">2021-02-15T14:14:28Z</dcterms:modified>
</cp:coreProperties>
</file>